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945" windowHeight="10230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<sst xmlns="http://schemas.openxmlformats.org/spreadsheetml/2006/main" count="31" uniqueCount="29">
  <si>
    <t>P R Í J M Y:</t>
  </si>
  <si>
    <t>spolu</t>
  </si>
  <si>
    <t>V Ý D A V K Y:</t>
  </si>
  <si>
    <t xml:space="preserve">VÝDAVKY SPOLU </t>
  </si>
  <si>
    <t>garantovaný rozpočet SHS JAMES</t>
  </si>
  <si>
    <t xml:space="preserve">iné príjmy  </t>
  </si>
  <si>
    <t>1.   Domáce súťaže</t>
  </si>
  <si>
    <t>M Slovenska (rýchlosť) dot. 200 € + ceny 200 €
(muži 50, 35, 17, ženy 50, 35, 17)</t>
  </si>
  <si>
    <t>juniori do 18 r., vecné ceny na pretekoch Sl.p. a MSR 6 x 165 €</t>
  </si>
  <si>
    <t>Dotácia reprezentácie 4 x 165 €</t>
  </si>
  <si>
    <t>2.   Medzinárodné súťaže</t>
  </si>
  <si>
    <t>sústredenia</t>
  </si>
  <si>
    <t>zdravot. a metod. trénerské zabezpečenie reprezentácie</t>
  </si>
  <si>
    <t>rezerva</t>
  </si>
  <si>
    <t>M Slovenska (bould., obtiaž.) 2 x dot. 400 € + ceny 530 €
(muži 165, 100, 65, ženy 100, 65, 35)</t>
  </si>
  <si>
    <t>Slovenský pohár, 4 kolá, dotácia 400 €, ceny 365 €
(muži 100, 65, 35, ženy 80, 50, 35)</t>
  </si>
  <si>
    <t>Slovenský pohár fin. ceny za celk. umiestnenie
(muži 200, 130, 80, ženy 130, 80, 50)</t>
  </si>
  <si>
    <t>medz. preteky (SP a MS), seniori</t>
  </si>
  <si>
    <t>medz. preteky (EP a MS), juniori</t>
  </si>
  <si>
    <t>poháre na Slov. pohár a majstrovstvá Slovenska</t>
  </si>
  <si>
    <t>zasadania komisie</t>
  </si>
  <si>
    <t xml:space="preserve">     plán</t>
  </si>
  <si>
    <t xml:space="preserve">   skutočnosť</t>
  </si>
  <si>
    <t xml:space="preserve">     rozdiel</t>
  </si>
  <si>
    <t>3.   Neplánované výdavky</t>
  </si>
  <si>
    <t>doplatok štartovné IFSC za rok 2008</t>
  </si>
  <si>
    <t>medz. preteky žiaci v ČR, Poľsku, Imst, Arco atď.</t>
  </si>
  <si>
    <r>
      <t xml:space="preserve">                           </t>
    </r>
    <r>
      <rPr>
        <u val="single"/>
        <sz val="10"/>
        <rFont val="Times New Roman"/>
        <family val="1"/>
      </rPr>
      <t>Slovenský  horolezecký  spolok  JAMES,  Junácka 6,  832 80  Bratislava</t>
    </r>
  </si>
  <si>
    <t xml:space="preserve">Komisia pretekárskeho lezenia SHS JAMES - Č E R PA N I E   R O Z P O Č T U   2 0 1 0  </t>
  </si>
</sst>
</file>

<file path=xl/styles.xml><?xml version="1.0" encoding="utf-8"?>
<styleSheet xmlns="http://schemas.openxmlformats.org/spreadsheetml/2006/main">
  <numFmts count="1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Áno&quot;;&quot;Áno&quot;;&quot;Nie&quot;"/>
    <numFmt numFmtId="165" formatCode="&quot;Pravda&quot;;&quot;Pravda&quot;;&quot;Nepravda&quot;"/>
    <numFmt numFmtId="166" formatCode="&quot;Zapnuté&quot;;&quot;Zapnuté&quot;;&quot;Vypnuté&quot;"/>
    <numFmt numFmtId="167" formatCode="#,##0.0"/>
    <numFmt numFmtId="168" formatCode="_-* #,##0.0\ _S_k_-;\-* #,##0.0\ _S_k_-;_-* &quot;-&quot;??\ _S_k_-;_-@_-"/>
    <numFmt numFmtId="169" formatCode="_-* #,##0\ _S_k_-;\-* #,##0\ _S_k_-;_-* &quot;-&quot;??\ _S_k_-;_-@_-"/>
    <numFmt numFmtId="170" formatCode="0.0"/>
    <numFmt numFmtId="171" formatCode="#,##0.00_ ;\-#,##0.00\ "/>
    <numFmt numFmtId="172" formatCode="_-* #,##0.00\ [$€-1]_-;\-* #,##0.00\ [$€-1]_-;_-* &quot;-&quot;??\ [$€-1]_-;_-@_-"/>
    <numFmt numFmtId="173" formatCode="[$-41B]d\.\ mmmm\ yyyy"/>
  </numFmts>
  <fonts count="31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b/>
      <u val="single"/>
      <sz val="9"/>
      <name val="Times New Roman"/>
      <family val="1"/>
    </font>
    <font>
      <sz val="8"/>
      <name val="Arial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sz val="9"/>
      <name val="Arial"/>
      <family val="0"/>
    </font>
    <font>
      <sz val="4"/>
      <name val="Times New Roman"/>
      <family val="1"/>
    </font>
    <font>
      <sz val="4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2"/>
      <name val="Times New Roman"/>
      <family val="1"/>
    </font>
    <font>
      <sz val="12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5" fillId="1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8" fillId="0" borderId="0" applyNumberFormat="0" applyFill="0" applyBorder="0" applyAlignment="0" applyProtection="0"/>
    <xf numFmtId="0" fontId="19" fillId="17" borderId="0" applyNumberFormat="0" applyBorder="0" applyAlignment="0" applyProtection="0"/>
    <xf numFmtId="9" fontId="0" fillId="0" borderId="0" applyFont="0" applyFill="0" applyBorder="0" applyAlignment="0" applyProtection="0"/>
    <xf numFmtId="0" fontId="0" fillId="18" borderId="5" applyNumberFormat="0" applyFont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7" borderId="8" applyNumberFormat="0" applyAlignment="0" applyProtection="0"/>
    <xf numFmtId="0" fontId="25" fillId="19" borderId="8" applyNumberFormat="0" applyAlignment="0" applyProtection="0"/>
    <xf numFmtId="0" fontId="26" fillId="19" borderId="9" applyNumberFormat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3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lef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/>
    </xf>
    <xf numFmtId="4" fontId="6" fillId="0" borderId="10" xfId="0" applyNumberFormat="1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2" fontId="6" fillId="0" borderId="10" xfId="0" applyNumberFormat="1" applyFont="1" applyBorder="1" applyAlignment="1">
      <alignment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4" fontId="6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/>
    </xf>
    <xf numFmtId="2" fontId="9" fillId="0" borderId="10" xfId="33" applyNumberFormat="1" applyFont="1" applyBorder="1" applyAlignment="1">
      <alignment horizontal="right"/>
    </xf>
    <xf numFmtId="4" fontId="7" fillId="0" borderId="1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/>
    </xf>
    <xf numFmtId="2" fontId="9" fillId="0" borderId="0" xfId="33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8" fillId="0" borderId="0" xfId="0" applyFont="1" applyAlignment="1">
      <alignment horizontal="left"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29" fillId="0" borderId="10" xfId="0" applyFont="1" applyBorder="1" applyAlignment="1">
      <alignment/>
    </xf>
    <xf numFmtId="4" fontId="29" fillId="0" borderId="10" xfId="0" applyNumberFormat="1" applyFont="1" applyBorder="1" applyAlignment="1">
      <alignment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1"/>
  <sheetViews>
    <sheetView tabSelected="1" zoomScale="139" zoomScaleNormal="139" zoomScalePageLayoutView="0" workbookViewId="0" topLeftCell="A24">
      <selection activeCell="C47" sqref="C47"/>
    </sheetView>
  </sheetViews>
  <sheetFormatPr defaultColWidth="9.140625" defaultRowHeight="12.75"/>
  <cols>
    <col min="1" max="1" width="49.140625" style="0" customWidth="1"/>
    <col min="2" max="4" width="12.7109375" style="0" customWidth="1"/>
  </cols>
  <sheetData>
    <row r="1" spans="1:7" ht="12.75">
      <c r="A1" s="4" t="s">
        <v>27</v>
      </c>
      <c r="B1" s="1"/>
      <c r="C1" s="1"/>
      <c r="D1" s="1"/>
      <c r="E1" s="1"/>
      <c r="F1" s="1"/>
      <c r="G1" s="1"/>
    </row>
    <row r="2" spans="1:7" s="15" customFormat="1" ht="6.75">
      <c r="A2" s="13"/>
      <c r="B2" s="14"/>
      <c r="C2" s="14"/>
      <c r="D2" s="14"/>
      <c r="E2" s="14"/>
      <c r="F2" s="14"/>
      <c r="G2" s="14"/>
    </row>
    <row r="3" spans="1:7" s="15" customFormat="1" ht="6.75">
      <c r="A3" s="13"/>
      <c r="B3" s="14"/>
      <c r="C3" s="14"/>
      <c r="D3" s="14"/>
      <c r="E3" s="14"/>
      <c r="F3" s="14"/>
      <c r="G3" s="14"/>
    </row>
    <row r="4" spans="1:7" s="15" customFormat="1" ht="6.75">
      <c r="A4" s="13"/>
      <c r="B4" s="14"/>
      <c r="C4" s="14"/>
      <c r="D4" s="14"/>
      <c r="E4" s="14"/>
      <c r="F4" s="14"/>
      <c r="G4" s="14"/>
    </row>
    <row r="5" spans="1:7" s="15" customFormat="1" ht="6.75">
      <c r="A5" s="13"/>
      <c r="B5" s="14"/>
      <c r="C5" s="14"/>
      <c r="D5" s="14"/>
      <c r="E5" s="14"/>
      <c r="F5" s="14"/>
      <c r="G5" s="14"/>
    </row>
    <row r="6" spans="1:7" s="28" customFormat="1" ht="15.75">
      <c r="A6" s="26" t="s">
        <v>28</v>
      </c>
      <c r="B6" s="27"/>
      <c r="C6" s="27"/>
      <c r="D6" s="27"/>
      <c r="E6" s="27"/>
      <c r="F6" s="27"/>
      <c r="G6" s="27"/>
    </row>
    <row r="7" spans="1:7" ht="15.75">
      <c r="A7" s="6"/>
      <c r="B7" s="1"/>
      <c r="C7" s="1"/>
      <c r="D7" s="1"/>
      <c r="E7" s="1"/>
      <c r="F7" s="1"/>
      <c r="G7" s="1"/>
    </row>
    <row r="8" spans="1:7" ht="12.75">
      <c r="A8" s="2"/>
      <c r="B8" s="1"/>
      <c r="C8" s="1"/>
      <c r="D8" s="1"/>
      <c r="E8" s="1"/>
      <c r="F8" s="1"/>
      <c r="G8" s="1"/>
    </row>
    <row r="9" spans="1:8" ht="12.75">
      <c r="A9" s="3" t="s">
        <v>0</v>
      </c>
      <c r="B9" s="5" t="s">
        <v>21</v>
      </c>
      <c r="C9" s="5" t="s">
        <v>22</v>
      </c>
      <c r="D9" s="5" t="s">
        <v>23</v>
      </c>
      <c r="E9" s="1"/>
      <c r="F9" s="1"/>
      <c r="G9" s="1"/>
      <c r="H9" s="1"/>
    </row>
    <row r="10" spans="1:7" ht="12.75">
      <c r="A10" s="7" t="s">
        <v>4</v>
      </c>
      <c r="B10" s="9">
        <v>16990</v>
      </c>
      <c r="C10" s="9">
        <v>16990</v>
      </c>
      <c r="D10" s="9">
        <f>C10-B10</f>
        <v>0</v>
      </c>
      <c r="E10" s="1"/>
      <c r="F10" s="1"/>
      <c r="G10" s="1"/>
    </row>
    <row r="11" spans="1:4" ht="12.75">
      <c r="A11" s="7" t="s">
        <v>5</v>
      </c>
      <c r="B11" s="9">
        <v>0</v>
      </c>
      <c r="C11" s="9">
        <v>0</v>
      </c>
      <c r="D11" s="9">
        <f>C11-B11</f>
        <v>0</v>
      </c>
    </row>
    <row r="12" spans="1:2" ht="12.75">
      <c r="A12" s="22"/>
      <c r="B12" s="16"/>
    </row>
    <row r="13" spans="1:4" ht="12.75">
      <c r="A13" s="8" t="s">
        <v>1</v>
      </c>
      <c r="B13" s="21">
        <f>SUM(B10:B11)</f>
        <v>16990</v>
      </c>
      <c r="C13" s="21">
        <v>16990</v>
      </c>
      <c r="D13" s="21">
        <v>0</v>
      </c>
    </row>
    <row r="14" spans="1:2" ht="12.75">
      <c r="A14" s="17"/>
      <c r="B14" s="16"/>
    </row>
    <row r="15" spans="1:2" ht="12.75">
      <c r="A15" s="17"/>
      <c r="B15" s="16"/>
    </row>
    <row r="16" ht="12.75">
      <c r="B16" s="10"/>
    </row>
    <row r="17" spans="1:2" ht="12.75">
      <c r="A17" s="3" t="s">
        <v>2</v>
      </c>
      <c r="B17" s="11"/>
    </row>
    <row r="18" spans="1:2" ht="12.75">
      <c r="A18" s="3" t="s">
        <v>6</v>
      </c>
      <c r="B18" s="10"/>
    </row>
    <row r="19" spans="1:4" ht="24">
      <c r="A19" s="18" t="s">
        <v>15</v>
      </c>
      <c r="B19" s="9">
        <v>3060</v>
      </c>
      <c r="C19" s="9">
        <v>2295</v>
      </c>
      <c r="D19" s="9">
        <f>C19-B19</f>
        <v>-765</v>
      </c>
    </row>
    <row r="20" spans="1:4" ht="24">
      <c r="A20" s="18" t="s">
        <v>16</v>
      </c>
      <c r="B20" s="12">
        <f>200+130+80+130+80+50</f>
        <v>670</v>
      </c>
      <c r="C20" s="9">
        <v>670</v>
      </c>
      <c r="D20" s="9">
        <f aca="true" t="shared" si="0" ref="D20:D26">C20-B20</f>
        <v>0</v>
      </c>
    </row>
    <row r="21" spans="1:4" ht="24">
      <c r="A21" s="18" t="s">
        <v>14</v>
      </c>
      <c r="B21" s="12">
        <f>400+400+530+530</f>
        <v>1860</v>
      </c>
      <c r="C21" s="9">
        <v>1860</v>
      </c>
      <c r="D21" s="9">
        <f t="shared" si="0"/>
        <v>0</v>
      </c>
    </row>
    <row r="22" spans="1:4" ht="24">
      <c r="A22" s="18" t="s">
        <v>7</v>
      </c>
      <c r="B22" s="12">
        <v>400</v>
      </c>
      <c r="C22" s="9">
        <v>0</v>
      </c>
      <c r="D22" s="9">
        <f t="shared" si="0"/>
        <v>-400</v>
      </c>
    </row>
    <row r="23" spans="1:4" ht="12.75">
      <c r="A23" s="18" t="s">
        <v>8</v>
      </c>
      <c r="B23" s="12">
        <f>6*165</f>
        <v>990</v>
      </c>
      <c r="C23" s="9">
        <v>825</v>
      </c>
      <c r="D23" s="9">
        <f t="shared" si="0"/>
        <v>-165</v>
      </c>
    </row>
    <row r="24" spans="1:4" ht="12.75">
      <c r="A24" s="18" t="s">
        <v>19</v>
      </c>
      <c r="B24" s="12">
        <v>150</v>
      </c>
      <c r="C24" s="9">
        <v>0</v>
      </c>
      <c r="D24" s="9">
        <f t="shared" si="0"/>
        <v>-150</v>
      </c>
    </row>
    <row r="25" spans="1:4" ht="12.75">
      <c r="A25" s="18" t="s">
        <v>20</v>
      </c>
      <c r="B25" s="12">
        <v>100</v>
      </c>
      <c r="C25" s="9">
        <v>0</v>
      </c>
      <c r="D25" s="9">
        <f t="shared" si="0"/>
        <v>-100</v>
      </c>
    </row>
    <row r="26" spans="1:4" ht="12.75">
      <c r="A26" s="8" t="s">
        <v>1</v>
      </c>
      <c r="B26" s="9">
        <f>SUM(B19:B25)</f>
        <v>7230</v>
      </c>
      <c r="C26" s="9">
        <f>SUM(C19:C25)</f>
        <v>5650</v>
      </c>
      <c r="D26" s="9">
        <f t="shared" si="0"/>
        <v>-1580</v>
      </c>
    </row>
    <row r="27" ht="12.75">
      <c r="B27" s="10"/>
    </row>
    <row r="28" spans="1:4" ht="12.75">
      <c r="A28" s="19" t="s">
        <v>9</v>
      </c>
      <c r="B28" s="9">
        <f>4*165</f>
        <v>660</v>
      </c>
      <c r="C28" s="9">
        <v>660</v>
      </c>
      <c r="D28" s="9">
        <v>0</v>
      </c>
    </row>
    <row r="29" ht="12.75">
      <c r="B29" s="10"/>
    </row>
    <row r="30" spans="1:2" ht="12.75">
      <c r="A30" s="3" t="s">
        <v>10</v>
      </c>
      <c r="B30" s="10"/>
    </row>
    <row r="31" spans="1:4" ht="12.75">
      <c r="A31" s="7" t="s">
        <v>17</v>
      </c>
      <c r="B31" s="9">
        <v>4000</v>
      </c>
      <c r="C31" s="9">
        <v>2044.34</v>
      </c>
      <c r="D31" s="9">
        <f aca="true" t="shared" si="1" ref="D31:D36">C31-B31</f>
        <v>-1955.66</v>
      </c>
    </row>
    <row r="32" spans="1:4" ht="12.75">
      <c r="A32" s="7" t="s">
        <v>18</v>
      </c>
      <c r="B32" s="9">
        <v>2000</v>
      </c>
      <c r="C32" s="9">
        <v>430</v>
      </c>
      <c r="D32" s="9">
        <f t="shared" si="1"/>
        <v>-1570</v>
      </c>
    </row>
    <row r="33" spans="1:4" ht="12.75">
      <c r="A33" s="7" t="s">
        <v>26</v>
      </c>
      <c r="B33" s="9">
        <v>1200</v>
      </c>
      <c r="C33" s="9">
        <v>805</v>
      </c>
      <c r="D33" s="9">
        <f t="shared" si="1"/>
        <v>-395</v>
      </c>
    </row>
    <row r="34" spans="1:4" ht="12.75">
      <c r="A34" s="7" t="s">
        <v>11</v>
      </c>
      <c r="B34" s="9">
        <v>400</v>
      </c>
      <c r="C34" s="9">
        <v>0</v>
      </c>
      <c r="D34" s="9">
        <f t="shared" si="1"/>
        <v>-400</v>
      </c>
    </row>
    <row r="35" spans="1:4" ht="12.75">
      <c r="A35" s="7" t="s">
        <v>12</v>
      </c>
      <c r="B35" s="9">
        <v>400</v>
      </c>
      <c r="C35" s="9">
        <v>0</v>
      </c>
      <c r="D35" s="9">
        <f t="shared" si="1"/>
        <v>-400</v>
      </c>
    </row>
    <row r="36" spans="1:4" ht="12.75">
      <c r="A36" s="8" t="s">
        <v>1</v>
      </c>
      <c r="B36" s="9">
        <f>SUM(B31:B35)</f>
        <v>8000</v>
      </c>
      <c r="C36" s="9">
        <f>SUM(C31:C35)</f>
        <v>3279.34</v>
      </c>
      <c r="D36" s="9">
        <f t="shared" si="1"/>
        <v>-4720.66</v>
      </c>
    </row>
    <row r="37" ht="12.75">
      <c r="B37" s="10"/>
    </row>
    <row r="38" spans="1:4" ht="12.75">
      <c r="A38" s="19" t="s">
        <v>13</v>
      </c>
      <c r="B38" s="20">
        <v>1100</v>
      </c>
      <c r="C38" s="20">
        <v>0</v>
      </c>
      <c r="D38" s="20">
        <v>-1100</v>
      </c>
    </row>
    <row r="39" spans="1:4" ht="12.75">
      <c r="A39" s="23"/>
      <c r="B39" s="24"/>
      <c r="C39" s="25"/>
      <c r="D39" s="25"/>
    </row>
    <row r="40" spans="1:4" ht="12.75">
      <c r="A40" s="3" t="s">
        <v>24</v>
      </c>
      <c r="B40" s="24"/>
      <c r="C40" s="25"/>
      <c r="D40" s="25"/>
    </row>
    <row r="41" spans="1:4" ht="12.75">
      <c r="A41" s="7" t="s">
        <v>25</v>
      </c>
      <c r="B41" s="9">
        <v>0</v>
      </c>
      <c r="C41" s="9">
        <v>555</v>
      </c>
      <c r="D41" s="9">
        <f>C41-B41</f>
        <v>555</v>
      </c>
    </row>
    <row r="42" spans="1:4" ht="12.75">
      <c r="A42" s="7"/>
      <c r="B42" s="9"/>
      <c r="C42" s="9"/>
      <c r="D42" s="9"/>
    </row>
    <row r="43" spans="1:4" ht="12.75">
      <c r="A43" s="23"/>
      <c r="B43" s="24"/>
      <c r="C43" s="25"/>
      <c r="D43" s="25"/>
    </row>
    <row r="44" ht="12.75">
      <c r="B44" s="10"/>
    </row>
    <row r="45" spans="1:4" s="28" customFormat="1" ht="15.75">
      <c r="A45" s="29" t="s">
        <v>3</v>
      </c>
      <c r="B45" s="30">
        <f>B26+B28+B36+B38</f>
        <v>16990</v>
      </c>
      <c r="C45" s="30">
        <f>C26+C28+C36+C38+C41</f>
        <v>10144.34</v>
      </c>
      <c r="D45" s="30">
        <f>C45-B45</f>
        <v>-6845.66</v>
      </c>
    </row>
    <row r="46" ht="12.75">
      <c r="B46" s="10"/>
    </row>
    <row r="47" ht="12.75">
      <c r="B47" s="10"/>
    </row>
    <row r="48" ht="12.75">
      <c r="B48" s="10"/>
    </row>
    <row r="49" ht="12.75">
      <c r="B49" s="10"/>
    </row>
    <row r="50" ht="12.75">
      <c r="B50" s="10"/>
    </row>
    <row r="51" ht="12.75">
      <c r="B51" s="10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SHS JAMES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SHS JAMES;humpi</dc:creator>
  <cp:keywords/>
  <dc:description/>
  <cp:lastModifiedBy>SHS JAMES</cp:lastModifiedBy>
  <cp:lastPrinted>2011-03-10T08:16:51Z</cp:lastPrinted>
  <dcterms:created xsi:type="dcterms:W3CDTF">2009-02-09T13:23:58Z</dcterms:created>
  <dcterms:modified xsi:type="dcterms:W3CDTF">2011-03-10T08:17:56Z</dcterms:modified>
  <cp:category/>
  <cp:version/>
  <cp:contentType/>
  <cp:contentStatus/>
</cp:coreProperties>
</file>