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isal\Desktop\ROMČA\LA SKALA\Preteky\LA SKALA cUP OPEN 17.9.2022\"/>
    </mc:Choice>
  </mc:AlternateContent>
  <xr:revisionPtr revIDLastSave="0" documentId="13_ncr:1_{3A4E2D85-2C89-4372-8035-EFDA071C1C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D LA SKALA 20220917" sheetId="2" r:id="rId1"/>
  </sheets>
  <definedNames>
    <definedName name="_xlnm._FilterDatabase" localSheetId="0" hidden="1">'SPD LA SKALA 20220917'!$A$4:$AC$111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9" i="2" l="1"/>
  <c r="T110" i="2"/>
  <c r="T111" i="2"/>
  <c r="T63" i="2"/>
  <c r="T54" i="2"/>
  <c r="T108" i="2"/>
  <c r="T100" i="2"/>
  <c r="T101" i="2"/>
  <c r="T97" i="2"/>
  <c r="T104" i="2"/>
  <c r="T102" i="2"/>
  <c r="T103" i="2"/>
  <c r="T8" i="2"/>
  <c r="T7" i="2"/>
  <c r="T5" i="2"/>
  <c r="T6" i="2"/>
  <c r="T20" i="2"/>
  <c r="T28" i="2"/>
  <c r="T107" i="2"/>
  <c r="T98" i="2" l="1"/>
  <c r="T99" i="2"/>
  <c r="T70" i="2"/>
  <c r="T82" i="2"/>
  <c r="T72" i="2"/>
  <c r="T79" i="2"/>
  <c r="T73" i="2"/>
  <c r="T78" i="2"/>
  <c r="T75" i="2"/>
  <c r="T74" i="2"/>
  <c r="T77" i="2"/>
  <c r="T67" i="2"/>
  <c r="T64" i="2"/>
  <c r="T76" i="2"/>
  <c r="T68" i="2"/>
  <c r="T66" i="2"/>
  <c r="T65" i="2"/>
  <c r="T81" i="2"/>
  <c r="T80" i="2"/>
  <c r="T71" i="2"/>
  <c r="T69" i="2"/>
  <c r="T35" i="2"/>
  <c r="T41" i="2"/>
  <c r="T46" i="2"/>
  <c r="T42" i="2"/>
  <c r="T43" i="2"/>
  <c r="T31" i="2"/>
  <c r="T32" i="2"/>
  <c r="T38" i="2"/>
  <c r="T33" i="2"/>
  <c r="T44" i="2"/>
  <c r="T40" i="2"/>
  <c r="T36" i="2"/>
  <c r="T45" i="2"/>
  <c r="T37" i="2"/>
  <c r="T39" i="2"/>
  <c r="T34" i="2"/>
  <c r="T11" i="2"/>
  <c r="T12" i="2"/>
  <c r="T9" i="2"/>
  <c r="T10" i="2"/>
  <c r="T84" i="2"/>
  <c r="T89" i="2"/>
  <c r="T94" i="2"/>
  <c r="T88" i="2"/>
  <c r="T96" i="2"/>
  <c r="T85" i="2"/>
  <c r="T93" i="2"/>
  <c r="T83" i="2"/>
  <c r="T91" i="2"/>
  <c r="T86" i="2"/>
  <c r="T90" i="2"/>
  <c r="T87" i="2"/>
  <c r="T92" i="2"/>
  <c r="T95" i="2"/>
  <c r="T53" i="2"/>
  <c r="T57" i="2"/>
  <c r="T58" i="2"/>
  <c r="T55" i="2"/>
  <c r="T60" i="2"/>
  <c r="T59" i="2"/>
  <c r="T49" i="2"/>
  <c r="T51" i="2"/>
  <c r="T56" i="2"/>
  <c r="T52" i="2"/>
  <c r="T62" i="2"/>
  <c r="T50" i="2"/>
  <c r="T61" i="2"/>
  <c r="T21" i="2"/>
  <c r="T25" i="2"/>
  <c r="T27" i="2"/>
  <c r="T24" i="2"/>
  <c r="T17" i="2"/>
  <c r="T22" i="2"/>
  <c r="T23" i="2"/>
  <c r="T15" i="2"/>
  <c r="T26" i="2"/>
  <c r="T30" i="2"/>
  <c r="T47" i="2"/>
  <c r="T48" i="2"/>
  <c r="T106" i="2"/>
  <c r="T14" i="2"/>
  <c r="T105" i="2"/>
  <c r="T16" i="2"/>
  <c r="T19" i="2"/>
  <c r="T29" i="2"/>
  <c r="T18" i="2"/>
  <c r="T13" i="2" l="1"/>
</calcChain>
</file>

<file path=xl/sharedStrings.xml><?xml version="1.0" encoding="utf-8"?>
<sst xmlns="http://schemas.openxmlformats.org/spreadsheetml/2006/main" count="790" uniqueCount="257">
  <si>
    <t>meno</t>
  </si>
  <si>
    <t>priezvisko</t>
  </si>
  <si>
    <t>klub</t>
  </si>
  <si>
    <t>pridelené body do SP</t>
  </si>
  <si>
    <t>kategória</t>
  </si>
  <si>
    <t>sponzor</t>
  </si>
  <si>
    <t>cesta 1</t>
  </si>
  <si>
    <t>cesta 2</t>
  </si>
  <si>
    <t>cesta 3</t>
  </si>
  <si>
    <t>red. Por.</t>
  </si>
  <si>
    <t>por.</t>
  </si>
  <si>
    <t>výška</t>
  </si>
  <si>
    <t>výsledok kvalifikácie</t>
  </si>
  <si>
    <t>poradie celkové</t>
  </si>
  <si>
    <t>poradie v kategórii</t>
  </si>
  <si>
    <t>finále</t>
  </si>
  <si>
    <t>rok narodenia</t>
  </si>
  <si>
    <t>pridelené body do SP v kategórii</t>
  </si>
  <si>
    <t>čas</t>
  </si>
  <si>
    <t>geometrický priemer umiestnení</t>
  </si>
  <si>
    <t>číslo preukazu JAMES alebo iného preukazu</t>
  </si>
  <si>
    <t>krajina</t>
  </si>
  <si>
    <t>pohlavie</t>
  </si>
  <si>
    <t>federácia</t>
  </si>
  <si>
    <t>Alica</t>
  </si>
  <si>
    <t>Baránková </t>
  </si>
  <si>
    <t>20/15HP</t>
  </si>
  <si>
    <t>Karla</t>
  </si>
  <si>
    <t>Březinová</t>
  </si>
  <si>
    <t>Patrícia</t>
  </si>
  <si>
    <t>Čadecká</t>
  </si>
  <si>
    <t>tba</t>
  </si>
  <si>
    <t>Emilia</t>
  </si>
  <si>
    <t>Dosova</t>
  </si>
  <si>
    <t>Zuzana</t>
  </si>
  <si>
    <t>Hauptvogelová</t>
  </si>
  <si>
    <t>Linda</t>
  </si>
  <si>
    <t>Hlivjakova</t>
  </si>
  <si>
    <t>Anastasiia</t>
  </si>
  <si>
    <t>Hlushko</t>
  </si>
  <si>
    <t>Daria</t>
  </si>
  <si>
    <t>Lucia</t>
  </si>
  <si>
    <t>Holáčiková</t>
  </si>
  <si>
    <t>Nella</t>
  </si>
  <si>
    <t>Holtánová</t>
  </si>
  <si>
    <t>Marína</t>
  </si>
  <si>
    <t>Jancová</t>
  </si>
  <si>
    <t>Adéla</t>
  </si>
  <si>
    <t>Petra</t>
  </si>
  <si>
    <t>Kapsdorferová</t>
  </si>
  <si>
    <t>Kristína Eleanor</t>
  </si>
  <si>
    <t>Komlossyová</t>
  </si>
  <si>
    <t>Clarka</t>
  </si>
  <si>
    <t>Liptáková</t>
  </si>
  <si>
    <t>Viktória</t>
  </si>
  <si>
    <t>Marková</t>
  </si>
  <si>
    <t>Ester</t>
  </si>
  <si>
    <t>Slukova</t>
  </si>
  <si>
    <t>Tereza</t>
  </si>
  <si>
    <t>Tichá</t>
  </si>
  <si>
    <t>Ninka</t>
  </si>
  <si>
    <t>Tomaníčková</t>
  </si>
  <si>
    <t>Kristína</t>
  </si>
  <si>
    <t>Vozárová</t>
  </si>
  <si>
    <t>Terézia</t>
  </si>
  <si>
    <t>Babicová</t>
  </si>
  <si>
    <t>Eliška</t>
  </si>
  <si>
    <t>Bodorová</t>
  </si>
  <si>
    <t>Alexandra</t>
  </si>
  <si>
    <t>Červencová</t>
  </si>
  <si>
    <t>Magdaléna</t>
  </si>
  <si>
    <t>Kocifajová</t>
  </si>
  <si>
    <t>Dorota</t>
  </si>
  <si>
    <t>Kopková</t>
  </si>
  <si>
    <t>Korbašová</t>
  </si>
  <si>
    <t>Nadiia</t>
  </si>
  <si>
    <t>Korzhova</t>
  </si>
  <si>
    <t>Liliana</t>
  </si>
  <si>
    <t>Luby</t>
  </si>
  <si>
    <t>19/17YY</t>
  </si>
  <si>
    <t>Barbora</t>
  </si>
  <si>
    <t>Majerová</t>
  </si>
  <si>
    <t>Miriam</t>
  </si>
  <si>
    <t>Petrovičová</t>
  </si>
  <si>
    <t>Sára</t>
  </si>
  <si>
    <t>Rajeková</t>
  </si>
  <si>
    <t>Šteklová</t>
  </si>
  <si>
    <t>Trenčanská</t>
  </si>
  <si>
    <t>Terezka</t>
  </si>
  <si>
    <t>Turiaková</t>
  </si>
  <si>
    <t>Balážová</t>
  </si>
  <si>
    <t>Danková</t>
  </si>
  <si>
    <t>Denčiaková</t>
  </si>
  <si>
    <t>Lenka</t>
  </si>
  <si>
    <t>Kachničová</t>
  </si>
  <si>
    <t>Aleksandra</t>
  </si>
  <si>
    <t>Kopcińska</t>
  </si>
  <si>
    <t>Kováčová</t>
  </si>
  <si>
    <t>Zuzanna</t>
  </si>
  <si>
    <t>Nina</t>
  </si>
  <si>
    <t>Riečanová</t>
  </si>
  <si>
    <t>Michaela</t>
  </si>
  <si>
    <t>Nikola</t>
  </si>
  <si>
    <t>Špaňová</t>
  </si>
  <si>
    <t>Lea</t>
  </si>
  <si>
    <t>Štreitová</t>
  </si>
  <si>
    <t>Ella</t>
  </si>
  <si>
    <t>Trembova</t>
  </si>
  <si>
    <t>Auróra</t>
  </si>
  <si>
    <t>Uhríková</t>
  </si>
  <si>
    <t>Tamara</t>
  </si>
  <si>
    <t>Urdová</t>
  </si>
  <si>
    <t>Daniela</t>
  </si>
  <si>
    <t>Sakalová</t>
  </si>
  <si>
    <t>Taušová</t>
  </si>
  <si>
    <t>Vajdová</t>
  </si>
  <si>
    <t>Hana</t>
  </si>
  <si>
    <t>Vidricková</t>
  </si>
  <si>
    <t>Hugo</t>
  </si>
  <si>
    <t>Bernaťák</t>
  </si>
  <si>
    <t>Tomáš</t>
  </si>
  <si>
    <t>Capák</t>
  </si>
  <si>
    <t>Čech</t>
  </si>
  <si>
    <t>Peter</t>
  </si>
  <si>
    <t>Doležaj</t>
  </si>
  <si>
    <t>Ďurina</t>
  </si>
  <si>
    <t>Michal</t>
  </si>
  <si>
    <t>Ďuriš</t>
  </si>
  <si>
    <t>Richard</t>
  </si>
  <si>
    <t>Farkašovský</t>
  </si>
  <si>
    <t>20/15HK</t>
  </si>
  <si>
    <t>Jakub</t>
  </si>
  <si>
    <t>Folwarczny</t>
  </si>
  <si>
    <t>Ondrej</t>
  </si>
  <si>
    <t>Kamenický</t>
  </si>
  <si>
    <t>Franciszek</t>
  </si>
  <si>
    <t>Branislav</t>
  </si>
  <si>
    <t>Macura</t>
  </si>
  <si>
    <t>Mahút</t>
  </si>
  <si>
    <t>Patrik</t>
  </si>
  <si>
    <t>Šperka</t>
  </si>
  <si>
    <t>Leo</t>
  </si>
  <si>
    <t>Štreit</t>
  </si>
  <si>
    <t>Šimon</t>
  </si>
  <si>
    <t>Trenčanský</t>
  </si>
  <si>
    <t>Martin</t>
  </si>
  <si>
    <t>Wölcz</t>
  </si>
  <si>
    <t>Matúš</t>
  </si>
  <si>
    <t>Buček</t>
  </si>
  <si>
    <t>Štěpán</t>
  </si>
  <si>
    <t>Černý</t>
  </si>
  <si>
    <t>Samuel</t>
  </si>
  <si>
    <t>Ďuroška</t>
  </si>
  <si>
    <t>Ftorek</t>
  </si>
  <si>
    <t>19/13QD</t>
  </si>
  <si>
    <t>Deniel</t>
  </si>
  <si>
    <t>Galuška</t>
  </si>
  <si>
    <t>Hauptvogel</t>
  </si>
  <si>
    <t>Chleban</t>
  </si>
  <si>
    <t>Janco</t>
  </si>
  <si>
    <t>Boris</t>
  </si>
  <si>
    <t>Kuzma</t>
  </si>
  <si>
    <t>Samko</t>
  </si>
  <si>
    <t>Lipták</t>
  </si>
  <si>
    <t>Maar</t>
  </si>
  <si>
    <t>Medveď</t>
  </si>
  <si>
    <t>Oskar</t>
  </si>
  <si>
    <t>Pišoja</t>
  </si>
  <si>
    <t>Robert</t>
  </si>
  <si>
    <t>Posluch</t>
  </si>
  <si>
    <t>Filip</t>
  </si>
  <si>
    <t>Špaňo</t>
  </si>
  <si>
    <t>Albert</t>
  </si>
  <si>
    <t>Tichý</t>
  </si>
  <si>
    <t>Daniel</t>
  </si>
  <si>
    <t>Ulický</t>
  </si>
  <si>
    <t>Marek</t>
  </si>
  <si>
    <t>Cimrák</t>
  </si>
  <si>
    <t>Fraňo</t>
  </si>
  <si>
    <t>Samo</t>
  </si>
  <si>
    <t>Ľahký</t>
  </si>
  <si>
    <t>Mihál</t>
  </si>
  <si>
    <t>Porubčanský</t>
  </si>
  <si>
    <t>Adrián</t>
  </si>
  <si>
    <t>Štekl</t>
  </si>
  <si>
    <t>Sebastián</t>
  </si>
  <si>
    <t>Bandura</t>
  </si>
  <si>
    <t>Zofia</t>
  </si>
  <si>
    <t>Kurz</t>
  </si>
  <si>
    <t>Nečej</t>
  </si>
  <si>
    <t>Zoja</t>
  </si>
  <si>
    <t>Slamkova</t>
  </si>
  <si>
    <t>F</t>
  </si>
  <si>
    <t>U10</t>
  </si>
  <si>
    <t>SHS JAMES</t>
  </si>
  <si>
    <t>K2 Žilina</t>
  </si>
  <si>
    <t>ČHS</t>
  </si>
  <si>
    <t>TJ Baník Karviná</t>
  </si>
  <si>
    <t>Lezecký klub LA SKALA</t>
  </si>
  <si>
    <t>-</t>
  </si>
  <si>
    <t>TK Hrebeň</t>
  </si>
  <si>
    <t>Lezecká akadémia</t>
  </si>
  <si>
    <t>HOROKLUB BB</t>
  </si>
  <si>
    <t>HK Manin</t>
  </si>
  <si>
    <t>LEZECKÉ CENTRUM TRENČÍN</t>
  </si>
  <si>
    <t>HK Manín</t>
  </si>
  <si>
    <t>U12</t>
  </si>
  <si>
    <t>HK Slaňák Vranov nad Topľou</t>
  </si>
  <si>
    <t>Jarman</t>
  </si>
  <si>
    <t>HK James Šarpoš Žilina</t>
  </si>
  <si>
    <t>HK James Levice</t>
  </si>
  <si>
    <t>James Junior Team Bratislava</t>
  </si>
  <si>
    <t>PZA</t>
  </si>
  <si>
    <t>MOVE! Avatar Krakow</t>
  </si>
  <si>
    <t>Horolezecký klub Zlaté Moravce</t>
  </si>
  <si>
    <t>Move Up Academy</t>
  </si>
  <si>
    <t>HK Zlate Moravce</t>
  </si>
  <si>
    <t>U14</t>
  </si>
  <si>
    <t>HK Zlaté Moravce</t>
  </si>
  <si>
    <t>MOVE! Avatar Kraków</t>
  </si>
  <si>
    <t>HK Prometeus Handlová</t>
  </si>
  <si>
    <t>HK Baník Prievidza</t>
  </si>
  <si>
    <t>ZENIT SK s.r.o.</t>
  </si>
  <si>
    <t>HK Rozlomity Košice</t>
  </si>
  <si>
    <t>B (U16)</t>
  </si>
  <si>
    <t>HK Direct Bytča</t>
  </si>
  <si>
    <t>M</t>
  </si>
  <si>
    <t>ŠPORTOVÉ LEZENIE TRENČÍN</t>
  </si>
  <si>
    <t>Fakla Club Fight Climbers</t>
  </si>
  <si>
    <t>CCCBBB Brutal povala BB</t>
  </si>
  <si>
    <t>HK Filozof</t>
  </si>
  <si>
    <t>VERTIGO</t>
  </si>
  <si>
    <t>KW Gliwice</t>
  </si>
  <si>
    <t>Monolit</t>
  </si>
  <si>
    <t>CZK</t>
  </si>
  <si>
    <t>UKR</t>
  </si>
  <si>
    <t>POL</t>
  </si>
  <si>
    <t>SVK</t>
  </si>
  <si>
    <t>other</t>
  </si>
  <si>
    <t>Lilly</t>
  </si>
  <si>
    <t>Valkovičová</t>
  </si>
  <si>
    <t>Sluková</t>
  </si>
  <si>
    <t>ŠT.č</t>
  </si>
  <si>
    <t>Tanya</t>
  </si>
  <si>
    <t>Mazúrová</t>
  </si>
  <si>
    <t>Vivien</t>
  </si>
  <si>
    <t>Navarčik</t>
  </si>
  <si>
    <t>U8</t>
  </si>
  <si>
    <t>Agáta</t>
  </si>
  <si>
    <t>y</t>
  </si>
  <si>
    <t>Timon</t>
  </si>
  <si>
    <t>kategória U14 - chlapci</t>
  </si>
  <si>
    <t>Výsledky Slovenského pohára detí - LA SKALA cUP 17.9.2022</t>
  </si>
  <si>
    <t>Stelka</t>
  </si>
  <si>
    <t>Lutišanová</t>
  </si>
  <si>
    <t>Sofia</t>
  </si>
  <si>
    <t>Gábelová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</si>
</sst>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7"/>
      <color theme="1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 textRotation="90"/>
    </xf>
    <xf numFmtId="0" fontId="2" fillId="0" borderId="12" xfId="0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textRotation="90"/>
    </xf>
    <xf numFmtId="0" fontId="2" fillId="0" borderId="29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1" fontId="11" fillId="0" borderId="33" xfId="0" applyNumberFormat="1" applyFont="1" applyFill="1" applyBorder="1" applyAlignment="1">
      <alignment horizontal="center"/>
    </xf>
    <xf numFmtId="1" fontId="11" fillId="0" borderId="18" xfId="0" applyNumberFormat="1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15" fillId="0" borderId="26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165" fontId="2" fillId="0" borderId="28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" fontId="8" fillId="0" borderId="48" xfId="0" applyNumberFormat="1" applyFont="1" applyFill="1" applyBorder="1" applyAlignment="1">
      <alignment horizontal="center"/>
    </xf>
    <xf numFmtId="1" fontId="8" fillId="0" borderId="49" xfId="0" applyNumberFormat="1" applyFont="1" applyFill="1" applyBorder="1" applyAlignment="1">
      <alignment horizontal="center"/>
    </xf>
    <xf numFmtId="0" fontId="16" fillId="0" borderId="51" xfId="0" applyFont="1" applyBorder="1" applyAlignment="1">
      <alignment vertical="center" wrapText="1"/>
    </xf>
    <xf numFmtId="0" fontId="16" fillId="0" borderId="5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8" fillId="0" borderId="5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5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9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right" vertical="top" wrapText="1"/>
    </xf>
    <xf numFmtId="0" fontId="2" fillId="0" borderId="56" xfId="0" applyFont="1" applyFill="1" applyBorder="1" applyAlignment="1">
      <alignment horizontal="right" vertical="top" wrapText="1"/>
    </xf>
    <xf numFmtId="0" fontId="16" fillId="0" borderId="34" xfId="0" applyFont="1" applyBorder="1" applyAlignment="1">
      <alignment horizontal="right" vertical="center" wrapText="1"/>
    </xf>
    <xf numFmtId="0" fontId="16" fillId="0" borderId="57" xfId="0" applyFont="1" applyBorder="1" applyAlignment="1">
      <alignment horizontal="right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40" xfId="0" applyFont="1" applyFill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textRotation="90" wrapText="1"/>
    </xf>
    <xf numFmtId="0" fontId="17" fillId="0" borderId="23" xfId="0" applyFont="1" applyBorder="1" applyAlignment="1">
      <alignment horizontal="center" vertical="top" textRotation="90" wrapText="1"/>
    </xf>
    <xf numFmtId="0" fontId="5" fillId="0" borderId="22" xfId="0" applyFont="1" applyBorder="1" applyAlignment="1">
      <alignment horizontal="center" vertical="top" textRotation="90" wrapText="1"/>
    </xf>
    <xf numFmtId="0" fontId="5" fillId="0" borderId="23" xfId="0" applyFont="1" applyBorder="1" applyAlignment="1">
      <alignment horizontal="center" vertical="top" textRotation="90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7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20" xfId="0" applyFont="1" applyFill="1" applyBorder="1" applyAlignment="1">
      <alignment horizontal="right" vertical="top" wrapText="1"/>
    </xf>
    <xf numFmtId="0" fontId="2" fillId="0" borderId="21" xfId="0" applyFont="1" applyFill="1" applyBorder="1" applyAlignment="1">
      <alignment horizontal="righ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1" fontId="4" fillId="0" borderId="22" xfId="0" applyNumberFormat="1" applyFont="1" applyBorder="1" applyAlignment="1">
      <alignment horizontal="center" vertical="top" wrapText="1"/>
    </xf>
    <xf numFmtId="1" fontId="4" fillId="0" borderId="23" xfId="0" applyNumberFormat="1" applyFont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1" fontId="5" fillId="0" borderId="22" xfId="0" applyNumberFormat="1" applyFont="1" applyBorder="1" applyAlignment="1">
      <alignment horizontal="center" vertical="top" textRotation="90" wrapText="1"/>
    </xf>
    <xf numFmtId="1" fontId="5" fillId="0" borderId="23" xfId="0" applyNumberFormat="1" applyFont="1" applyBorder="1" applyAlignment="1">
      <alignment horizontal="center" vertical="top" textRotation="90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20" fillId="0" borderId="57" xfId="0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" fontId="20" fillId="0" borderId="4" xfId="0" applyNumberFormat="1" applyFont="1" applyBorder="1" applyAlignment="1">
      <alignment horizontal="center"/>
    </xf>
    <xf numFmtId="0" fontId="16" fillId="0" borderId="58" xfId="0" applyFont="1" applyBorder="1" applyAlignment="1">
      <alignment horizontal="right" vertical="center" wrapText="1"/>
    </xf>
    <xf numFmtId="0" fontId="20" fillId="0" borderId="59" xfId="0" applyFont="1" applyBorder="1" applyAlignment="1">
      <alignment horizontal="left"/>
    </xf>
    <xf numFmtId="1" fontId="20" fillId="0" borderId="59" xfId="0" applyNumberFormat="1" applyFont="1" applyBorder="1" applyAlignment="1">
      <alignment horizontal="center"/>
    </xf>
    <xf numFmtId="0" fontId="10" fillId="0" borderId="61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2" fontId="15" fillId="0" borderId="63" xfId="0" applyNumberFormat="1" applyFont="1" applyFill="1" applyBorder="1" applyAlignment="1">
      <alignment horizontal="center"/>
    </xf>
    <xf numFmtId="1" fontId="7" fillId="0" borderId="64" xfId="0" applyNumberFormat="1" applyFont="1" applyFill="1" applyBorder="1" applyAlignment="1">
      <alignment horizontal="center"/>
    </xf>
    <xf numFmtId="1" fontId="11" fillId="0" borderId="61" xfId="0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164" fontId="1" fillId="0" borderId="63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164" fontId="1" fillId="0" borderId="65" xfId="0" applyNumberFormat="1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right" vertical="center" wrapText="1"/>
    </xf>
    <xf numFmtId="0" fontId="16" fillId="0" borderId="67" xfId="0" applyFont="1" applyBorder="1" applyAlignment="1">
      <alignment horizontal="right" vertical="center" wrapText="1"/>
    </xf>
    <xf numFmtId="0" fontId="16" fillId="0" borderId="68" xfId="0" applyFont="1" applyBorder="1" applyAlignment="1">
      <alignment vertical="center" wrapText="1"/>
    </xf>
    <xf numFmtId="0" fontId="16" fillId="0" borderId="68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/>
    </xf>
    <xf numFmtId="1" fontId="11" fillId="0" borderId="69" xfId="0" applyNumberFormat="1" applyFont="1" applyFill="1" applyBorder="1" applyAlignment="1">
      <alignment horizontal="center"/>
    </xf>
    <xf numFmtId="165" fontId="2" fillId="0" borderId="70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16" fillId="0" borderId="72" xfId="0" applyFont="1" applyBorder="1" applyAlignment="1">
      <alignment vertical="center" wrapText="1"/>
    </xf>
    <xf numFmtId="0" fontId="10" fillId="0" borderId="69" xfId="0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6" fillId="0" borderId="73" xfId="0" applyFont="1" applyBorder="1" applyAlignment="1">
      <alignment vertical="center" wrapText="1"/>
    </xf>
    <xf numFmtId="0" fontId="16" fillId="0" borderId="49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" fillId="0" borderId="49" xfId="0" applyFont="1" applyBorder="1" applyAlignment="1">
      <alignment horizontal="left"/>
    </xf>
    <xf numFmtId="0" fontId="1" fillId="0" borderId="74" xfId="0" applyFont="1" applyBorder="1" applyAlignment="1">
      <alignment horizontal="left"/>
    </xf>
    <xf numFmtId="0" fontId="16" fillId="0" borderId="54" xfId="0" applyFont="1" applyBorder="1" applyAlignment="1">
      <alignment vertical="center" wrapText="1"/>
    </xf>
    <xf numFmtId="0" fontId="2" fillId="0" borderId="76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1" fontId="8" fillId="0" borderId="78" xfId="0" applyNumberFormat="1" applyFont="1" applyFill="1" applyBorder="1" applyAlignment="1">
      <alignment horizontal="center"/>
    </xf>
    <xf numFmtId="1" fontId="8" fillId="0" borderId="74" xfId="0" applyNumberFormat="1" applyFont="1" applyFill="1" applyBorder="1" applyAlignment="1">
      <alignment horizontal="center"/>
    </xf>
    <xf numFmtId="1" fontId="14" fillId="0" borderId="48" xfId="0" applyNumberFormat="1" applyFont="1" applyFill="1" applyBorder="1" applyAlignment="1">
      <alignment horizontal="center"/>
    </xf>
    <xf numFmtId="1" fontId="14" fillId="0" borderId="49" xfId="0" applyNumberFormat="1" applyFont="1" applyFill="1" applyBorder="1" applyAlignment="1">
      <alignment horizontal="center"/>
    </xf>
    <xf numFmtId="1" fontId="14" fillId="0" borderId="78" xfId="0" applyNumberFormat="1" applyFont="1" applyFill="1" applyBorder="1" applyAlignment="1">
      <alignment horizontal="center"/>
    </xf>
    <xf numFmtId="1" fontId="14" fillId="0" borderId="74" xfId="0" applyNumberFormat="1" applyFont="1" applyFill="1" applyBorder="1" applyAlignment="1">
      <alignment horizontal="center"/>
    </xf>
    <xf numFmtId="0" fontId="9" fillId="0" borderId="79" xfId="0" applyFont="1" applyFill="1" applyBorder="1" applyAlignment="1">
      <alignment horizontal="center"/>
    </xf>
    <xf numFmtId="0" fontId="9" fillId="0" borderId="76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9" fillId="0" borderId="75" xfId="0" applyFont="1" applyFill="1" applyBorder="1" applyAlignment="1">
      <alignment horizontal="center"/>
    </xf>
    <xf numFmtId="0" fontId="9" fillId="0" borderId="77" xfId="0" applyFont="1" applyFill="1" applyBorder="1" applyAlignment="1">
      <alignment horizontal="center"/>
    </xf>
    <xf numFmtId="0" fontId="9" fillId="0" borderId="71" xfId="0" applyFont="1" applyFill="1" applyBorder="1" applyAlignment="1">
      <alignment horizontal="center"/>
    </xf>
    <xf numFmtId="1" fontId="8" fillId="0" borderId="73" xfId="0" applyNumberFormat="1" applyFont="1" applyFill="1" applyBorder="1" applyAlignment="1">
      <alignment horizontal="center"/>
    </xf>
    <xf numFmtId="1" fontId="14" fillId="0" borderId="73" xfId="0" applyNumberFormat="1" applyFont="1" applyFill="1" applyBorder="1" applyAlignment="1">
      <alignment horizontal="center"/>
    </xf>
    <xf numFmtId="165" fontId="2" fillId="0" borderId="53" xfId="0" applyNumberFormat="1" applyFont="1" applyFill="1" applyBorder="1" applyAlignment="1">
      <alignment horizontal="center"/>
    </xf>
    <xf numFmtId="0" fontId="2" fillId="0" borderId="76" xfId="0" applyFont="1" applyFill="1" applyBorder="1" applyAlignment="1">
      <alignment horizontal="center"/>
    </xf>
    <xf numFmtId="0" fontId="20" fillId="0" borderId="59" xfId="0" applyFont="1" applyBorder="1" applyAlignment="1">
      <alignment horizontal="right"/>
    </xf>
    <xf numFmtId="0" fontId="20" fillId="0" borderId="59" xfId="0" applyFont="1" applyBorder="1" applyAlignment="1">
      <alignment horizontal="center"/>
    </xf>
    <xf numFmtId="0" fontId="18" fillId="0" borderId="59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vertical="center" wrapText="1"/>
    </xf>
    <xf numFmtId="0" fontId="1" fillId="0" borderId="78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  <color rgb="FF66FFFF"/>
      <color rgb="FFCCFFFF"/>
      <color rgb="FFFF00FF"/>
      <color rgb="FFFF66FF"/>
      <color rgb="FFFF99FF"/>
      <color rgb="FFFFCCFF"/>
      <color rgb="FFFF33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2"/>
  <sheetViews>
    <sheetView tabSelected="1" topLeftCell="D94" workbookViewId="0">
      <selection activeCell="Q107" sqref="Q107"/>
    </sheetView>
  </sheetViews>
  <sheetFormatPr defaultColWidth="9.109375" defaultRowHeight="10.199999999999999" x14ac:dyDescent="0.2"/>
  <cols>
    <col min="1" max="2" width="10.88671875" style="60" customWidth="1"/>
    <col min="3" max="3" width="11" style="2" customWidth="1"/>
    <col min="4" max="4" width="18.33203125" style="2" customWidth="1"/>
    <col min="5" max="5" width="7.33203125" style="27" customWidth="1"/>
    <col min="6" max="6" width="5.44140625" style="27" customWidth="1"/>
    <col min="7" max="7" width="6.44140625" style="1" customWidth="1"/>
    <col min="8" max="8" width="10.6640625" style="52" customWidth="1"/>
    <col min="9" max="9" width="7.6640625" style="1" customWidth="1"/>
    <col min="10" max="10" width="31" style="2" customWidth="1"/>
    <col min="11" max="11" width="16.109375" style="2" customWidth="1"/>
    <col min="12" max="13" width="8.6640625" style="2" customWidth="1"/>
    <col min="14" max="20" width="6.6640625" style="3" customWidth="1"/>
    <col min="21" max="22" width="3.6640625" style="1" customWidth="1"/>
    <col min="23" max="23" width="3.6640625" style="9" customWidth="1"/>
    <col min="24" max="25" width="3.6640625" style="1" customWidth="1"/>
    <col min="26" max="26" width="3.6640625" style="9" customWidth="1"/>
    <col min="27" max="28" width="3.6640625" style="1" customWidth="1"/>
    <col min="29" max="29" width="3.6640625" style="9" customWidth="1"/>
    <col min="30" max="32" width="3.6640625" style="1" customWidth="1"/>
    <col min="33" max="16384" width="9.109375" style="1"/>
  </cols>
  <sheetData>
    <row r="1" spans="1:29" ht="52.5" customHeight="1" thickTop="1" x14ac:dyDescent="0.2">
      <c r="A1" s="75" t="s">
        <v>252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7"/>
    </row>
    <row r="2" spans="1:29" ht="52.5" customHeight="1" thickBot="1" x14ac:dyDescent="0.25">
      <c r="A2" s="78" t="s">
        <v>251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0"/>
    </row>
    <row r="3" spans="1:29" ht="30.75" customHeight="1" thickTop="1" x14ac:dyDescent="0.3">
      <c r="A3" s="89" t="s">
        <v>20</v>
      </c>
      <c r="B3" s="65" t="s">
        <v>242</v>
      </c>
      <c r="C3" s="91" t="s">
        <v>0</v>
      </c>
      <c r="D3" s="91" t="s">
        <v>1</v>
      </c>
      <c r="E3" s="93" t="s">
        <v>16</v>
      </c>
      <c r="F3" s="98" t="s">
        <v>22</v>
      </c>
      <c r="G3" s="73" t="s">
        <v>4</v>
      </c>
      <c r="H3" s="71" t="s">
        <v>23</v>
      </c>
      <c r="I3" s="73" t="s">
        <v>21</v>
      </c>
      <c r="J3" s="100" t="s">
        <v>2</v>
      </c>
      <c r="K3" s="102" t="s">
        <v>5</v>
      </c>
      <c r="L3" s="104" t="s">
        <v>3</v>
      </c>
      <c r="M3" s="69" t="s">
        <v>17</v>
      </c>
      <c r="N3" s="95" t="s">
        <v>15</v>
      </c>
      <c r="O3" s="96"/>
      <c r="P3" s="96"/>
      <c r="Q3" s="97"/>
      <c r="R3" s="84" t="s">
        <v>12</v>
      </c>
      <c r="S3" s="85"/>
      <c r="T3" s="86"/>
      <c r="U3" s="87" t="s">
        <v>6</v>
      </c>
      <c r="V3" s="82"/>
      <c r="W3" s="88"/>
      <c r="X3" s="81" t="s">
        <v>7</v>
      </c>
      <c r="Y3" s="82"/>
      <c r="Z3" s="88"/>
      <c r="AA3" s="81" t="s">
        <v>8</v>
      </c>
      <c r="AB3" s="82"/>
      <c r="AC3" s="83"/>
    </row>
    <row r="4" spans="1:29" ht="48.75" customHeight="1" thickBot="1" x14ac:dyDescent="0.25">
      <c r="A4" s="90"/>
      <c r="B4" s="66"/>
      <c r="C4" s="92"/>
      <c r="D4" s="92"/>
      <c r="E4" s="94"/>
      <c r="F4" s="99"/>
      <c r="G4" s="74"/>
      <c r="H4" s="72"/>
      <c r="I4" s="74"/>
      <c r="J4" s="101"/>
      <c r="K4" s="103"/>
      <c r="L4" s="105"/>
      <c r="M4" s="70"/>
      <c r="N4" s="13" t="s">
        <v>13</v>
      </c>
      <c r="O4" s="14" t="s">
        <v>14</v>
      </c>
      <c r="P4" s="23" t="s">
        <v>11</v>
      </c>
      <c r="Q4" s="15" t="s">
        <v>18</v>
      </c>
      <c r="R4" s="16" t="s">
        <v>13</v>
      </c>
      <c r="S4" s="14" t="s">
        <v>14</v>
      </c>
      <c r="T4" s="17" t="s">
        <v>19</v>
      </c>
      <c r="U4" s="18" t="s">
        <v>9</v>
      </c>
      <c r="V4" s="19" t="s">
        <v>10</v>
      </c>
      <c r="W4" s="20" t="s">
        <v>11</v>
      </c>
      <c r="X4" s="21" t="s">
        <v>9</v>
      </c>
      <c r="Y4" s="19" t="s">
        <v>10</v>
      </c>
      <c r="Z4" s="20" t="s">
        <v>11</v>
      </c>
      <c r="AA4" s="21" t="s">
        <v>9</v>
      </c>
      <c r="AB4" s="19" t="s">
        <v>10</v>
      </c>
      <c r="AC4" s="22" t="s">
        <v>11</v>
      </c>
    </row>
    <row r="5" spans="1:29" ht="15" customHeight="1" thickTop="1" x14ac:dyDescent="0.3">
      <c r="A5" s="58">
        <v>13395</v>
      </c>
      <c r="B5" s="67">
        <v>112</v>
      </c>
      <c r="C5" s="48" t="s">
        <v>145</v>
      </c>
      <c r="D5" s="48" t="s">
        <v>189</v>
      </c>
      <c r="E5" s="56">
        <v>2007</v>
      </c>
      <c r="F5" s="56" t="s">
        <v>226</v>
      </c>
      <c r="G5" s="56" t="s">
        <v>224</v>
      </c>
      <c r="H5" s="53" t="s">
        <v>194</v>
      </c>
      <c r="I5" s="55" t="s">
        <v>237</v>
      </c>
      <c r="J5" s="49" t="s">
        <v>223</v>
      </c>
      <c r="K5" s="148"/>
      <c r="L5" s="169"/>
      <c r="M5" s="170"/>
      <c r="N5" s="163"/>
      <c r="O5" s="31"/>
      <c r="P5" s="24"/>
      <c r="Q5" s="40"/>
      <c r="R5" s="28">
        <v>1</v>
      </c>
      <c r="S5" s="34">
        <v>1</v>
      </c>
      <c r="T5" s="43">
        <f>GEOMEAN(U5,X5,AA5)</f>
        <v>1.7099759466766968</v>
      </c>
      <c r="U5" s="155">
        <v>2</v>
      </c>
      <c r="V5" s="4">
        <v>1</v>
      </c>
      <c r="W5" s="61">
        <v>32</v>
      </c>
      <c r="X5" s="63">
        <v>2.5</v>
      </c>
      <c r="Y5" s="4">
        <v>1</v>
      </c>
      <c r="Z5" s="61">
        <v>33</v>
      </c>
      <c r="AA5" s="63">
        <v>1</v>
      </c>
      <c r="AB5" s="4">
        <v>1</v>
      </c>
      <c r="AC5" s="10">
        <v>35</v>
      </c>
    </row>
    <row r="6" spans="1:29" ht="15" customHeight="1" x14ac:dyDescent="0.3">
      <c r="A6" s="57">
        <v>13751</v>
      </c>
      <c r="B6" s="68">
        <v>105</v>
      </c>
      <c r="C6" s="50" t="s">
        <v>190</v>
      </c>
      <c r="D6" s="50" t="s">
        <v>191</v>
      </c>
      <c r="E6" s="55">
        <v>2007</v>
      </c>
      <c r="F6" s="55" t="s">
        <v>192</v>
      </c>
      <c r="G6" s="55" t="s">
        <v>224</v>
      </c>
      <c r="H6" s="54" t="s">
        <v>194</v>
      </c>
      <c r="I6" s="55" t="s">
        <v>237</v>
      </c>
      <c r="J6" s="51"/>
      <c r="K6" s="149"/>
      <c r="L6" s="47"/>
      <c r="M6" s="160"/>
      <c r="N6" s="164"/>
      <c r="O6" s="32"/>
      <c r="P6" s="25"/>
      <c r="Q6" s="41"/>
      <c r="R6" s="29">
        <v>1</v>
      </c>
      <c r="S6" s="35">
        <v>1</v>
      </c>
      <c r="T6" s="44">
        <f>GEOMEAN(U6,X6,AA6)</f>
        <v>2.3207944168063896</v>
      </c>
      <c r="U6" s="154">
        <v>2</v>
      </c>
      <c r="V6" s="5">
        <v>1</v>
      </c>
      <c r="W6" s="7">
        <v>32</v>
      </c>
      <c r="X6" s="63">
        <v>2.5</v>
      </c>
      <c r="Y6" s="4">
        <v>1</v>
      </c>
      <c r="Z6" s="7">
        <v>33</v>
      </c>
      <c r="AA6" s="38">
        <v>2.5</v>
      </c>
      <c r="AB6" s="5">
        <v>2</v>
      </c>
      <c r="AC6" s="11">
        <v>31</v>
      </c>
    </row>
    <row r="7" spans="1:29" ht="15" customHeight="1" x14ac:dyDescent="0.3">
      <c r="A7" s="57">
        <v>6163</v>
      </c>
      <c r="B7" s="68">
        <v>104</v>
      </c>
      <c r="C7" s="50" t="s">
        <v>187</v>
      </c>
      <c r="D7" s="50" t="s">
        <v>188</v>
      </c>
      <c r="E7" s="55">
        <v>2007</v>
      </c>
      <c r="F7" s="55" t="s">
        <v>192</v>
      </c>
      <c r="G7" s="55" t="s">
        <v>224</v>
      </c>
      <c r="H7" s="54" t="s">
        <v>194</v>
      </c>
      <c r="I7" s="55" t="s">
        <v>237</v>
      </c>
      <c r="J7" s="51" t="s">
        <v>232</v>
      </c>
      <c r="K7" s="149" t="s">
        <v>233</v>
      </c>
      <c r="L7" s="47"/>
      <c r="M7" s="160"/>
      <c r="N7" s="164"/>
      <c r="O7" s="32"/>
      <c r="P7" s="25"/>
      <c r="Q7" s="41"/>
      <c r="R7" s="29">
        <v>2</v>
      </c>
      <c r="S7" s="35">
        <v>2</v>
      </c>
      <c r="T7" s="44">
        <f>GEOMEAN(U7,X7,AA7)</f>
        <v>2.3207944168063896</v>
      </c>
      <c r="U7" s="154">
        <v>2</v>
      </c>
      <c r="V7" s="5">
        <v>1</v>
      </c>
      <c r="W7" s="7">
        <v>32</v>
      </c>
      <c r="X7" s="63">
        <v>2.5</v>
      </c>
      <c r="Y7" s="4">
        <v>1</v>
      </c>
      <c r="Z7" s="7">
        <v>33</v>
      </c>
      <c r="AA7" s="38">
        <v>2.5</v>
      </c>
      <c r="AB7" s="5">
        <v>2</v>
      </c>
      <c r="AC7" s="11">
        <v>31</v>
      </c>
    </row>
    <row r="8" spans="1:29" ht="15" customHeight="1" x14ac:dyDescent="0.3">
      <c r="A8" s="57">
        <v>19305</v>
      </c>
      <c r="B8" s="68">
        <v>114</v>
      </c>
      <c r="C8" s="50" t="s">
        <v>123</v>
      </c>
      <c r="D8" s="50" t="s">
        <v>186</v>
      </c>
      <c r="E8" s="55">
        <v>2008</v>
      </c>
      <c r="F8" s="55" t="s">
        <v>226</v>
      </c>
      <c r="G8" s="55" t="s">
        <v>224</v>
      </c>
      <c r="H8" s="54" t="s">
        <v>194</v>
      </c>
      <c r="I8" s="55" t="s">
        <v>237</v>
      </c>
      <c r="J8" s="51" t="s">
        <v>215</v>
      </c>
      <c r="K8" s="149"/>
      <c r="L8" s="47"/>
      <c r="M8" s="160"/>
      <c r="N8" s="164"/>
      <c r="O8" s="32"/>
      <c r="P8" s="25"/>
      <c r="Q8" s="41"/>
      <c r="R8" s="29">
        <v>2</v>
      </c>
      <c r="S8" s="35">
        <v>2</v>
      </c>
      <c r="T8" s="44">
        <f>GEOMEAN(U8,X8,AA8)</f>
        <v>3.4199518933533937</v>
      </c>
      <c r="U8" s="154">
        <v>4</v>
      </c>
      <c r="V8" s="5">
        <v>4</v>
      </c>
      <c r="W8" s="7">
        <v>29.5</v>
      </c>
      <c r="X8" s="63">
        <v>2.5</v>
      </c>
      <c r="Y8" s="4">
        <v>1</v>
      </c>
      <c r="Z8" s="7">
        <v>33</v>
      </c>
      <c r="AA8" s="38">
        <v>4</v>
      </c>
      <c r="AB8" s="5">
        <v>4</v>
      </c>
      <c r="AC8" s="11">
        <v>28.5</v>
      </c>
    </row>
    <row r="9" spans="1:29" ht="15" customHeight="1" x14ac:dyDescent="0.3">
      <c r="A9" s="57">
        <v>16504</v>
      </c>
      <c r="B9" s="68">
        <v>107</v>
      </c>
      <c r="C9" s="50" t="s">
        <v>34</v>
      </c>
      <c r="D9" s="50" t="s">
        <v>114</v>
      </c>
      <c r="E9" s="55">
        <v>2007</v>
      </c>
      <c r="F9" s="55" t="s">
        <v>192</v>
      </c>
      <c r="G9" s="55" t="s">
        <v>224</v>
      </c>
      <c r="H9" s="54" t="s">
        <v>194</v>
      </c>
      <c r="I9" s="55" t="s">
        <v>237</v>
      </c>
      <c r="J9" s="51" t="s">
        <v>223</v>
      </c>
      <c r="K9" s="149"/>
      <c r="L9" s="47"/>
      <c r="M9" s="160"/>
      <c r="N9" s="164"/>
      <c r="O9" s="32"/>
      <c r="P9" s="25"/>
      <c r="Q9" s="41"/>
      <c r="R9" s="29">
        <v>3</v>
      </c>
      <c r="S9" s="35">
        <v>3</v>
      </c>
      <c r="T9" s="44">
        <f>GEOMEAN(U9,X9,AA9)</f>
        <v>5.3132928459130557</v>
      </c>
      <c r="U9" s="154">
        <v>6</v>
      </c>
      <c r="V9" s="5">
        <v>6</v>
      </c>
      <c r="W9" s="7">
        <v>24</v>
      </c>
      <c r="X9" s="63">
        <v>5</v>
      </c>
      <c r="Y9" s="4">
        <v>5</v>
      </c>
      <c r="Z9" s="7">
        <v>28</v>
      </c>
      <c r="AA9" s="38">
        <v>5</v>
      </c>
      <c r="AB9" s="5">
        <v>5</v>
      </c>
      <c r="AC9" s="11">
        <v>27.5</v>
      </c>
    </row>
    <row r="10" spans="1:29" ht="15" customHeight="1" x14ac:dyDescent="0.3">
      <c r="A10" s="57">
        <v>18890</v>
      </c>
      <c r="B10" s="142">
        <v>110</v>
      </c>
      <c r="C10" s="50" t="s">
        <v>112</v>
      </c>
      <c r="D10" s="50" t="s">
        <v>113</v>
      </c>
      <c r="E10" s="55">
        <v>2008</v>
      </c>
      <c r="F10" s="55" t="s">
        <v>192</v>
      </c>
      <c r="G10" s="55" t="s">
        <v>224</v>
      </c>
      <c r="H10" s="54" t="s">
        <v>194</v>
      </c>
      <c r="I10" s="55" t="s">
        <v>237</v>
      </c>
      <c r="J10" s="51" t="s">
        <v>225</v>
      </c>
      <c r="K10" s="149" t="s">
        <v>208</v>
      </c>
      <c r="L10" s="47"/>
      <c r="M10" s="160"/>
      <c r="N10" s="165"/>
      <c r="O10" s="143"/>
      <c r="P10" s="144"/>
      <c r="Q10" s="145"/>
      <c r="R10" s="146">
        <v>4</v>
      </c>
      <c r="S10" s="147">
        <v>4</v>
      </c>
      <c r="T10" s="171">
        <f>GEOMEAN(U10,X10,AA10)</f>
        <v>5.9439219527631293</v>
      </c>
      <c r="U10" s="37">
        <v>5</v>
      </c>
      <c r="V10" s="5">
        <v>5</v>
      </c>
      <c r="W10" s="7">
        <v>27</v>
      </c>
      <c r="X10" s="38">
        <v>6</v>
      </c>
      <c r="Y10" s="5">
        <v>6</v>
      </c>
      <c r="Z10" s="7">
        <v>25</v>
      </c>
      <c r="AA10" s="38">
        <v>7</v>
      </c>
      <c r="AB10" s="5">
        <v>7</v>
      </c>
      <c r="AC10" s="11">
        <v>22.5</v>
      </c>
    </row>
    <row r="11" spans="1:29" ht="15" customHeight="1" x14ac:dyDescent="0.3">
      <c r="A11" s="129">
        <v>16490</v>
      </c>
      <c r="B11" s="130">
        <v>106</v>
      </c>
      <c r="C11" s="131" t="s">
        <v>116</v>
      </c>
      <c r="D11" s="131" t="s">
        <v>117</v>
      </c>
      <c r="E11" s="132">
        <v>2007</v>
      </c>
      <c r="F11" s="132" t="s">
        <v>192</v>
      </c>
      <c r="G11" s="132" t="s">
        <v>224</v>
      </c>
      <c r="H11" s="133" t="s">
        <v>194</v>
      </c>
      <c r="I11" s="132" t="s">
        <v>237</v>
      </c>
      <c r="J11" s="139" t="s">
        <v>223</v>
      </c>
      <c r="K11" s="150" t="s">
        <v>249</v>
      </c>
      <c r="L11" s="46"/>
      <c r="M11" s="159"/>
      <c r="N11" s="166"/>
      <c r="O11" s="140"/>
      <c r="P11" s="137"/>
      <c r="Q11" s="141"/>
      <c r="R11" s="134">
        <v>5</v>
      </c>
      <c r="S11" s="135">
        <v>5</v>
      </c>
      <c r="T11" s="136">
        <f>GEOMEAN(U11,X11,AA11)</f>
        <v>6.649399761150975</v>
      </c>
      <c r="U11" s="155">
        <v>7</v>
      </c>
      <c r="V11" s="4">
        <v>7</v>
      </c>
      <c r="W11" s="61">
        <v>23</v>
      </c>
      <c r="X11" s="63">
        <v>7</v>
      </c>
      <c r="Y11" s="4">
        <v>7</v>
      </c>
      <c r="Z11" s="61">
        <v>20.5</v>
      </c>
      <c r="AA11" s="63">
        <v>6</v>
      </c>
      <c r="AB11" s="4">
        <v>6</v>
      </c>
      <c r="AC11" s="10">
        <v>25.5</v>
      </c>
    </row>
    <row r="12" spans="1:29" ht="15" customHeight="1" x14ac:dyDescent="0.3">
      <c r="A12" s="57">
        <v>21353</v>
      </c>
      <c r="B12" s="68">
        <v>111</v>
      </c>
      <c r="C12" s="50" t="s">
        <v>112</v>
      </c>
      <c r="D12" s="50" t="s">
        <v>115</v>
      </c>
      <c r="E12" s="55">
        <v>2008</v>
      </c>
      <c r="F12" s="55" t="s">
        <v>192</v>
      </c>
      <c r="G12" s="55" t="s">
        <v>224</v>
      </c>
      <c r="H12" s="54" t="s">
        <v>194</v>
      </c>
      <c r="I12" s="55" t="s">
        <v>237</v>
      </c>
      <c r="J12" s="51" t="s">
        <v>223</v>
      </c>
      <c r="K12" s="149"/>
      <c r="L12" s="47"/>
      <c r="M12" s="160"/>
      <c r="N12" s="164"/>
      <c r="O12" s="32"/>
      <c r="P12" s="25"/>
      <c r="Q12" s="41"/>
      <c r="R12" s="29">
        <v>6</v>
      </c>
      <c r="S12" s="35">
        <v>6</v>
      </c>
      <c r="T12" s="44">
        <f>GEOMEAN(U12,X12,AA12)</f>
        <v>8</v>
      </c>
      <c r="U12" s="154">
        <v>8</v>
      </c>
      <c r="V12" s="5">
        <v>8</v>
      </c>
      <c r="W12" s="7">
        <v>16</v>
      </c>
      <c r="X12" s="38">
        <v>8</v>
      </c>
      <c r="Y12" s="5">
        <v>8</v>
      </c>
      <c r="Z12" s="7">
        <v>15</v>
      </c>
      <c r="AA12" s="38">
        <v>8</v>
      </c>
      <c r="AB12" s="5">
        <v>8</v>
      </c>
      <c r="AC12" s="11">
        <v>21</v>
      </c>
    </row>
    <row r="13" spans="1:29" ht="15" customHeight="1" x14ac:dyDescent="0.3">
      <c r="A13" s="57">
        <v>20537</v>
      </c>
      <c r="B13" s="68">
        <v>4</v>
      </c>
      <c r="C13" s="50" t="s">
        <v>24</v>
      </c>
      <c r="D13" s="50" t="s">
        <v>25</v>
      </c>
      <c r="E13" s="55">
        <v>2013</v>
      </c>
      <c r="F13" s="55" t="s">
        <v>192</v>
      </c>
      <c r="G13" s="55" t="s">
        <v>193</v>
      </c>
      <c r="H13" s="54" t="s">
        <v>194</v>
      </c>
      <c r="I13" s="55" t="s">
        <v>237</v>
      </c>
      <c r="J13" s="51" t="s">
        <v>195</v>
      </c>
      <c r="K13" s="149"/>
      <c r="L13" s="47"/>
      <c r="M13" s="160"/>
      <c r="N13" s="164">
        <v>1</v>
      </c>
      <c r="O13" s="32">
        <v>1</v>
      </c>
      <c r="P13" s="25">
        <v>44.5</v>
      </c>
      <c r="Q13" s="41">
        <v>275</v>
      </c>
      <c r="R13" s="29">
        <v>2</v>
      </c>
      <c r="S13" s="35">
        <v>2</v>
      </c>
      <c r="T13" s="44">
        <f>GEOMEAN(U13,X13,AA13)</f>
        <v>2.7589241763811208</v>
      </c>
      <c r="U13" s="172">
        <v>4</v>
      </c>
      <c r="V13" s="25">
        <v>4</v>
      </c>
      <c r="W13" s="62">
        <v>48.5</v>
      </c>
      <c r="X13" s="38">
        <v>3.5</v>
      </c>
      <c r="Y13" s="5">
        <v>1</v>
      </c>
      <c r="Z13" s="62">
        <v>52</v>
      </c>
      <c r="AA13" s="64">
        <v>1.5</v>
      </c>
      <c r="AB13" s="5">
        <v>1</v>
      </c>
      <c r="AC13" s="11">
        <v>50</v>
      </c>
    </row>
    <row r="14" spans="1:29" ht="15" customHeight="1" x14ac:dyDescent="0.3">
      <c r="A14" s="57">
        <v>21585</v>
      </c>
      <c r="B14" s="68">
        <v>10</v>
      </c>
      <c r="C14" s="50" t="s">
        <v>38</v>
      </c>
      <c r="D14" s="50" t="s">
        <v>39</v>
      </c>
      <c r="E14" s="55">
        <v>2013</v>
      </c>
      <c r="F14" s="55" t="s">
        <v>192</v>
      </c>
      <c r="G14" s="55" t="s">
        <v>193</v>
      </c>
      <c r="H14" s="54" t="s">
        <v>194</v>
      </c>
      <c r="I14" s="55" t="s">
        <v>235</v>
      </c>
      <c r="J14" s="51" t="s">
        <v>198</v>
      </c>
      <c r="K14" s="149"/>
      <c r="L14" s="47"/>
      <c r="M14" s="160"/>
      <c r="N14" s="164">
        <v>2</v>
      </c>
      <c r="O14" s="32">
        <v>2</v>
      </c>
      <c r="P14" s="25">
        <v>44</v>
      </c>
      <c r="Q14" s="41">
        <v>209</v>
      </c>
      <c r="R14" s="29">
        <v>1</v>
      </c>
      <c r="S14" s="35">
        <v>1</v>
      </c>
      <c r="T14" s="44">
        <f>GEOMEAN(U14,X14,AA14)</f>
        <v>2.1897595699439445</v>
      </c>
      <c r="U14" s="154">
        <v>2</v>
      </c>
      <c r="V14" s="5">
        <v>1</v>
      </c>
      <c r="W14" s="7">
        <v>49</v>
      </c>
      <c r="X14" s="38">
        <v>3.5</v>
      </c>
      <c r="Y14" s="5">
        <v>1</v>
      </c>
      <c r="Z14" s="7">
        <v>52</v>
      </c>
      <c r="AA14" s="38">
        <v>1.5</v>
      </c>
      <c r="AB14" s="5">
        <v>1</v>
      </c>
      <c r="AC14" s="11">
        <v>50</v>
      </c>
    </row>
    <row r="15" spans="1:29" ht="15" customHeight="1" x14ac:dyDescent="0.3">
      <c r="A15" s="57">
        <v>19936</v>
      </c>
      <c r="B15" s="68">
        <v>3</v>
      </c>
      <c r="C15" s="50" t="s">
        <v>48</v>
      </c>
      <c r="D15" s="50" t="s">
        <v>49</v>
      </c>
      <c r="E15" s="55">
        <v>2013</v>
      </c>
      <c r="F15" s="55" t="s">
        <v>192</v>
      </c>
      <c r="G15" s="55" t="s">
        <v>193</v>
      </c>
      <c r="H15" s="54" t="s">
        <v>194</v>
      </c>
      <c r="I15" s="55" t="s">
        <v>237</v>
      </c>
      <c r="J15" s="51" t="s">
        <v>198</v>
      </c>
      <c r="K15" s="149"/>
      <c r="L15" s="47"/>
      <c r="M15" s="160"/>
      <c r="N15" s="164">
        <v>3</v>
      </c>
      <c r="O15" s="32">
        <v>3</v>
      </c>
      <c r="P15" s="25">
        <v>40.5</v>
      </c>
      <c r="Q15" s="41">
        <v>150</v>
      </c>
      <c r="R15" s="29">
        <v>3</v>
      </c>
      <c r="S15" s="35">
        <v>3</v>
      </c>
      <c r="T15" s="44">
        <f>GEOMEAN(U15,X15,AA15)</f>
        <v>3.0365889718756627</v>
      </c>
      <c r="U15" s="154">
        <v>2</v>
      </c>
      <c r="V15" s="5">
        <v>1</v>
      </c>
      <c r="W15" s="7">
        <v>49</v>
      </c>
      <c r="X15" s="38">
        <v>3.5</v>
      </c>
      <c r="Y15" s="5">
        <v>1</v>
      </c>
      <c r="Z15" s="7">
        <v>52</v>
      </c>
      <c r="AA15" s="38">
        <v>4</v>
      </c>
      <c r="AB15" s="5">
        <v>3</v>
      </c>
      <c r="AC15" s="11">
        <v>49.5</v>
      </c>
    </row>
    <row r="16" spans="1:29" ht="15" customHeight="1" x14ac:dyDescent="0.3">
      <c r="A16" s="57">
        <v>20249</v>
      </c>
      <c r="B16" s="68">
        <v>1</v>
      </c>
      <c r="C16" s="50" t="s">
        <v>34</v>
      </c>
      <c r="D16" s="50" t="s">
        <v>35</v>
      </c>
      <c r="E16" s="55">
        <v>2013</v>
      </c>
      <c r="F16" s="55" t="s">
        <v>192</v>
      </c>
      <c r="G16" s="55" t="s">
        <v>193</v>
      </c>
      <c r="H16" s="54" t="s">
        <v>194</v>
      </c>
      <c r="I16" s="55" t="s">
        <v>237</v>
      </c>
      <c r="J16" s="51" t="s">
        <v>198</v>
      </c>
      <c r="K16" s="149"/>
      <c r="L16" s="47"/>
      <c r="M16" s="160"/>
      <c r="N16" s="164">
        <v>4</v>
      </c>
      <c r="O16" s="32">
        <v>4</v>
      </c>
      <c r="P16" s="25">
        <v>40.5</v>
      </c>
      <c r="Q16" s="41">
        <v>211</v>
      </c>
      <c r="R16" s="29">
        <v>3</v>
      </c>
      <c r="S16" s="35">
        <v>3</v>
      </c>
      <c r="T16" s="44">
        <f>GEOMEAN(U16,X16,AA16)</f>
        <v>3.0365889718756627</v>
      </c>
      <c r="U16" s="154">
        <v>2</v>
      </c>
      <c r="V16" s="5">
        <v>1</v>
      </c>
      <c r="W16" s="7">
        <v>49</v>
      </c>
      <c r="X16" s="38">
        <v>3.5</v>
      </c>
      <c r="Y16" s="5">
        <v>1</v>
      </c>
      <c r="Z16" s="7">
        <v>52</v>
      </c>
      <c r="AA16" s="38">
        <v>4</v>
      </c>
      <c r="AB16" s="5">
        <v>3</v>
      </c>
      <c r="AC16" s="11">
        <v>49.5</v>
      </c>
    </row>
    <row r="17" spans="1:29" ht="15" customHeight="1" x14ac:dyDescent="0.3">
      <c r="A17" s="57">
        <v>20964</v>
      </c>
      <c r="B17" s="68">
        <v>5</v>
      </c>
      <c r="C17" s="50" t="s">
        <v>54</v>
      </c>
      <c r="D17" s="50" t="s">
        <v>55</v>
      </c>
      <c r="E17" s="55">
        <v>2013</v>
      </c>
      <c r="F17" s="55" t="s">
        <v>192</v>
      </c>
      <c r="G17" s="55" t="s">
        <v>193</v>
      </c>
      <c r="H17" s="54" t="s">
        <v>194</v>
      </c>
      <c r="I17" s="55" t="s">
        <v>237</v>
      </c>
      <c r="J17" s="51" t="s">
        <v>202</v>
      </c>
      <c r="K17" s="149"/>
      <c r="L17" s="47"/>
      <c r="M17" s="160"/>
      <c r="N17" s="164">
        <v>5</v>
      </c>
      <c r="O17" s="32">
        <v>5</v>
      </c>
      <c r="P17" s="25">
        <v>33.5</v>
      </c>
      <c r="Q17" s="41">
        <v>182</v>
      </c>
      <c r="R17" s="29">
        <v>5</v>
      </c>
      <c r="S17" s="35">
        <v>5</v>
      </c>
      <c r="T17" s="44">
        <f>GEOMEAN(U17,X17,AA17)</f>
        <v>4.7176939803165334</v>
      </c>
      <c r="U17" s="154">
        <v>7.5</v>
      </c>
      <c r="V17" s="5">
        <v>7</v>
      </c>
      <c r="W17" s="7">
        <v>41.5</v>
      </c>
      <c r="X17" s="38">
        <v>3.5</v>
      </c>
      <c r="Y17" s="5">
        <v>1</v>
      </c>
      <c r="Z17" s="7">
        <v>52</v>
      </c>
      <c r="AA17" s="38">
        <v>4</v>
      </c>
      <c r="AB17" s="5">
        <v>3</v>
      </c>
      <c r="AC17" s="11">
        <v>49.5</v>
      </c>
    </row>
    <row r="18" spans="1:29" ht="15" customHeight="1" x14ac:dyDescent="0.3">
      <c r="A18" s="57" t="s">
        <v>26</v>
      </c>
      <c r="B18" s="68">
        <v>17</v>
      </c>
      <c r="C18" s="50" t="s">
        <v>27</v>
      </c>
      <c r="D18" s="50" t="s">
        <v>28</v>
      </c>
      <c r="E18" s="55">
        <v>2014</v>
      </c>
      <c r="F18" s="55" t="s">
        <v>192</v>
      </c>
      <c r="G18" s="55" t="s">
        <v>193</v>
      </c>
      <c r="H18" s="54" t="s">
        <v>196</v>
      </c>
      <c r="I18" s="55" t="s">
        <v>234</v>
      </c>
      <c r="J18" s="51" t="s">
        <v>197</v>
      </c>
      <c r="K18" s="149"/>
      <c r="L18" s="47"/>
      <c r="M18" s="160"/>
      <c r="N18" s="164">
        <v>6</v>
      </c>
      <c r="O18" s="32">
        <v>6</v>
      </c>
      <c r="P18" s="25">
        <v>31.5</v>
      </c>
      <c r="Q18" s="41">
        <v>108</v>
      </c>
      <c r="R18" s="29">
        <v>6</v>
      </c>
      <c r="S18" s="35">
        <v>6</v>
      </c>
      <c r="T18" s="44">
        <f>GEOMEAN(U18,X18,AA18)</f>
        <v>5.1488576345776851</v>
      </c>
      <c r="U18" s="154">
        <v>6</v>
      </c>
      <c r="V18" s="5">
        <v>6</v>
      </c>
      <c r="W18" s="7">
        <v>46.5</v>
      </c>
      <c r="X18" s="38">
        <v>3.5</v>
      </c>
      <c r="Y18" s="5">
        <v>1</v>
      </c>
      <c r="Z18" s="7">
        <v>52</v>
      </c>
      <c r="AA18" s="38">
        <v>6.5</v>
      </c>
      <c r="AB18" s="5">
        <v>6</v>
      </c>
      <c r="AC18" s="11">
        <v>49</v>
      </c>
    </row>
    <row r="19" spans="1:29" ht="15" customHeight="1" x14ac:dyDescent="0.3">
      <c r="A19" s="57" t="s">
        <v>31</v>
      </c>
      <c r="B19" s="68">
        <v>11</v>
      </c>
      <c r="C19" s="50" t="s">
        <v>32</v>
      </c>
      <c r="D19" s="50" t="s">
        <v>33</v>
      </c>
      <c r="E19" s="55">
        <v>2013</v>
      </c>
      <c r="F19" s="55" t="s">
        <v>192</v>
      </c>
      <c r="G19" s="55" t="s">
        <v>193</v>
      </c>
      <c r="H19" s="54" t="s">
        <v>194</v>
      </c>
      <c r="I19" s="55" t="s">
        <v>237</v>
      </c>
      <c r="J19" s="51"/>
      <c r="K19" s="149"/>
      <c r="L19" s="47"/>
      <c r="M19" s="160"/>
      <c r="N19" s="164"/>
      <c r="O19" s="32"/>
      <c r="P19" s="25"/>
      <c r="Q19" s="41"/>
      <c r="R19" s="29">
        <v>7</v>
      </c>
      <c r="S19" s="35">
        <v>7</v>
      </c>
      <c r="T19" s="44">
        <f>GEOMEAN(U19,X19,AA19)</f>
        <v>6.6380719713088636</v>
      </c>
      <c r="U19" s="154">
        <v>5</v>
      </c>
      <c r="V19" s="5">
        <v>5</v>
      </c>
      <c r="W19" s="7">
        <v>48</v>
      </c>
      <c r="X19" s="38">
        <v>9</v>
      </c>
      <c r="Y19" s="5">
        <v>9</v>
      </c>
      <c r="Z19" s="7">
        <v>50</v>
      </c>
      <c r="AA19" s="38">
        <v>6.5</v>
      </c>
      <c r="AB19" s="5">
        <v>6</v>
      </c>
      <c r="AC19" s="11">
        <v>49</v>
      </c>
    </row>
    <row r="20" spans="1:29" ht="15" customHeight="1" x14ac:dyDescent="0.3">
      <c r="A20" s="57">
        <v>17567</v>
      </c>
      <c r="B20" s="68">
        <v>130</v>
      </c>
      <c r="C20" s="50" t="s">
        <v>243</v>
      </c>
      <c r="D20" s="50" t="s">
        <v>244</v>
      </c>
      <c r="E20" s="55">
        <v>2013</v>
      </c>
      <c r="F20" s="55" t="s">
        <v>192</v>
      </c>
      <c r="G20" s="55" t="s">
        <v>193</v>
      </c>
      <c r="H20" s="54" t="s">
        <v>194</v>
      </c>
      <c r="I20" s="55" t="s">
        <v>237</v>
      </c>
      <c r="J20" s="51" t="s">
        <v>198</v>
      </c>
      <c r="K20" s="151"/>
      <c r="L20" s="47"/>
      <c r="M20" s="160"/>
      <c r="N20" s="164"/>
      <c r="O20" s="32"/>
      <c r="P20" s="25"/>
      <c r="Q20" s="41"/>
      <c r="R20" s="29">
        <v>8</v>
      </c>
      <c r="S20" s="35">
        <v>8</v>
      </c>
      <c r="T20" s="44">
        <f>GEOMEAN(U20,X20,AA20)</f>
        <v>7.6630943239355309</v>
      </c>
      <c r="U20" s="154">
        <v>7.5</v>
      </c>
      <c r="V20" s="5">
        <v>7</v>
      </c>
      <c r="W20" s="7">
        <v>41.5</v>
      </c>
      <c r="X20" s="38">
        <v>7.5</v>
      </c>
      <c r="Y20" s="5">
        <v>7</v>
      </c>
      <c r="Z20" s="7">
        <v>50.5</v>
      </c>
      <c r="AA20" s="38">
        <v>8</v>
      </c>
      <c r="AB20" s="5">
        <v>8</v>
      </c>
      <c r="AC20" s="11">
        <v>48.5</v>
      </c>
    </row>
    <row r="21" spans="1:29" ht="15" customHeight="1" x14ac:dyDescent="0.3">
      <c r="A21" s="57">
        <v>21448</v>
      </c>
      <c r="B21" s="68">
        <v>9</v>
      </c>
      <c r="C21" s="50" t="s">
        <v>62</v>
      </c>
      <c r="D21" s="50" t="s">
        <v>63</v>
      </c>
      <c r="E21" s="55">
        <v>2013</v>
      </c>
      <c r="F21" s="55" t="s">
        <v>192</v>
      </c>
      <c r="G21" s="55" t="s">
        <v>193</v>
      </c>
      <c r="H21" s="54" t="s">
        <v>194</v>
      </c>
      <c r="I21" s="55" t="s">
        <v>237</v>
      </c>
      <c r="J21" s="51" t="s">
        <v>205</v>
      </c>
      <c r="K21" s="149"/>
      <c r="L21" s="47"/>
      <c r="M21" s="160"/>
      <c r="N21" s="164"/>
      <c r="O21" s="32"/>
      <c r="P21" s="25"/>
      <c r="Q21" s="41"/>
      <c r="R21" s="29">
        <v>9</v>
      </c>
      <c r="S21" s="35">
        <v>9</v>
      </c>
      <c r="T21" s="44">
        <f>GEOMEAN(U21,X21,AA21)</f>
        <v>8.7720532146385981</v>
      </c>
      <c r="U21" s="154">
        <v>10</v>
      </c>
      <c r="V21" s="5">
        <v>9</v>
      </c>
      <c r="W21" s="7">
        <v>41</v>
      </c>
      <c r="X21" s="38">
        <v>7.5</v>
      </c>
      <c r="Y21" s="5">
        <v>7</v>
      </c>
      <c r="Z21" s="7">
        <v>50.5</v>
      </c>
      <c r="AA21" s="38">
        <v>9</v>
      </c>
      <c r="AB21" s="5">
        <v>9</v>
      </c>
      <c r="AC21" s="11">
        <v>48</v>
      </c>
    </row>
    <row r="22" spans="1:29" ht="15" customHeight="1" x14ac:dyDescent="0.3">
      <c r="A22" s="57">
        <v>14572</v>
      </c>
      <c r="B22" s="68">
        <v>13</v>
      </c>
      <c r="C22" s="50" t="s">
        <v>52</v>
      </c>
      <c r="D22" s="50" t="s">
        <v>53</v>
      </c>
      <c r="E22" s="55">
        <v>2014</v>
      </c>
      <c r="F22" s="55" t="s">
        <v>192</v>
      </c>
      <c r="G22" s="55" t="s">
        <v>193</v>
      </c>
      <c r="H22" s="54" t="s">
        <v>199</v>
      </c>
      <c r="I22" s="55" t="s">
        <v>237</v>
      </c>
      <c r="J22" s="51" t="s">
        <v>201</v>
      </c>
      <c r="K22" s="149"/>
      <c r="L22" s="47"/>
      <c r="M22" s="160"/>
      <c r="N22" s="164"/>
      <c r="O22" s="32"/>
      <c r="P22" s="25"/>
      <c r="Q22" s="41"/>
      <c r="R22" s="29">
        <v>10</v>
      </c>
      <c r="S22" s="35">
        <v>10</v>
      </c>
      <c r="T22" s="44">
        <f>GEOMEAN(U22,X22,AA22)</f>
        <v>10.992419018963261</v>
      </c>
      <c r="U22" s="154">
        <v>11.5</v>
      </c>
      <c r="V22" s="5">
        <v>12</v>
      </c>
      <c r="W22" s="7">
        <v>39</v>
      </c>
      <c r="X22" s="38">
        <v>10.5</v>
      </c>
      <c r="Y22" s="5">
        <v>10</v>
      </c>
      <c r="Z22" s="7">
        <v>49.5</v>
      </c>
      <c r="AA22" s="38">
        <v>11</v>
      </c>
      <c r="AB22" s="5">
        <v>11</v>
      </c>
      <c r="AC22" s="11">
        <v>45</v>
      </c>
    </row>
    <row r="23" spans="1:29" ht="15" customHeight="1" x14ac:dyDescent="0.3">
      <c r="A23" s="57">
        <v>17587</v>
      </c>
      <c r="B23" s="68">
        <v>2</v>
      </c>
      <c r="C23" s="50" t="s">
        <v>50</v>
      </c>
      <c r="D23" s="50" t="s">
        <v>51</v>
      </c>
      <c r="E23" s="55">
        <v>2013</v>
      </c>
      <c r="F23" s="55" t="s">
        <v>192</v>
      </c>
      <c r="G23" s="55" t="s">
        <v>193</v>
      </c>
      <c r="H23" s="54" t="s">
        <v>194</v>
      </c>
      <c r="I23" s="55" t="s">
        <v>237</v>
      </c>
      <c r="J23" s="51" t="s">
        <v>198</v>
      </c>
      <c r="K23" s="149"/>
      <c r="L23" s="47"/>
      <c r="M23" s="160"/>
      <c r="N23" s="164"/>
      <c r="O23" s="32"/>
      <c r="P23" s="25"/>
      <c r="Q23" s="41"/>
      <c r="R23" s="29">
        <v>11</v>
      </c>
      <c r="S23" s="35">
        <v>11</v>
      </c>
      <c r="T23" s="44">
        <f>GEOMEAN(U23,X23,AA23)</f>
        <v>11.762699412718181</v>
      </c>
      <c r="U23" s="154">
        <v>15.5</v>
      </c>
      <c r="V23" s="5">
        <v>15</v>
      </c>
      <c r="W23" s="7">
        <v>38</v>
      </c>
      <c r="X23" s="38">
        <v>10.5</v>
      </c>
      <c r="Y23" s="5">
        <v>10</v>
      </c>
      <c r="Z23" s="7">
        <v>49.5</v>
      </c>
      <c r="AA23" s="38">
        <v>10</v>
      </c>
      <c r="AB23" s="5">
        <v>10</v>
      </c>
      <c r="AC23" s="11">
        <v>47</v>
      </c>
    </row>
    <row r="24" spans="1:29" ht="15" customHeight="1" x14ac:dyDescent="0.3">
      <c r="A24" s="57">
        <v>20873</v>
      </c>
      <c r="B24" s="68">
        <v>21</v>
      </c>
      <c r="C24" s="50" t="s">
        <v>56</v>
      </c>
      <c r="D24" s="50" t="s">
        <v>57</v>
      </c>
      <c r="E24" s="55">
        <v>2016</v>
      </c>
      <c r="F24" s="55" t="s">
        <v>192</v>
      </c>
      <c r="G24" s="55" t="s">
        <v>193</v>
      </c>
      <c r="H24" s="54" t="s">
        <v>194</v>
      </c>
      <c r="I24" s="55" t="s">
        <v>237</v>
      </c>
      <c r="J24" s="51" t="s">
        <v>205</v>
      </c>
      <c r="K24" s="149" t="s">
        <v>203</v>
      </c>
      <c r="L24" s="47"/>
      <c r="M24" s="160"/>
      <c r="N24" s="164"/>
      <c r="O24" s="32"/>
      <c r="P24" s="25"/>
      <c r="Q24" s="41"/>
      <c r="R24" s="29">
        <v>12</v>
      </c>
      <c r="S24" s="35">
        <v>12</v>
      </c>
      <c r="T24" s="44">
        <f>GEOMEAN(U24,X24,AA24)</f>
        <v>12.304697789107042</v>
      </c>
      <c r="U24" s="154">
        <v>11.5</v>
      </c>
      <c r="V24" s="5">
        <v>12</v>
      </c>
      <c r="W24" s="7">
        <v>39</v>
      </c>
      <c r="X24" s="38">
        <v>13.5</v>
      </c>
      <c r="Y24" s="5">
        <v>13</v>
      </c>
      <c r="Z24" s="7">
        <v>41</v>
      </c>
      <c r="AA24" s="38">
        <v>12</v>
      </c>
      <c r="AB24" s="5">
        <v>12</v>
      </c>
      <c r="AC24" s="11">
        <v>40</v>
      </c>
    </row>
    <row r="25" spans="1:29" ht="15" customHeight="1" x14ac:dyDescent="0.3">
      <c r="A25" s="57">
        <v>21336</v>
      </c>
      <c r="B25" s="68">
        <v>8</v>
      </c>
      <c r="C25" s="50" t="s">
        <v>60</v>
      </c>
      <c r="D25" s="50" t="s">
        <v>61</v>
      </c>
      <c r="E25" s="55">
        <v>2013</v>
      </c>
      <c r="F25" s="55" t="s">
        <v>192</v>
      </c>
      <c r="G25" s="55" t="s">
        <v>193</v>
      </c>
      <c r="H25" s="54" t="s">
        <v>194</v>
      </c>
      <c r="I25" s="55" t="s">
        <v>237</v>
      </c>
      <c r="J25" s="51" t="s">
        <v>211</v>
      </c>
      <c r="K25" s="149"/>
      <c r="L25" s="47"/>
      <c r="M25" s="160"/>
      <c r="N25" s="164"/>
      <c r="O25" s="32"/>
      <c r="P25" s="25"/>
      <c r="Q25" s="41"/>
      <c r="R25" s="29">
        <v>13</v>
      </c>
      <c r="S25" s="35">
        <v>13</v>
      </c>
      <c r="T25" s="44">
        <f>GEOMEAN(U25,X25,AA25)</f>
        <v>13.161688730482787</v>
      </c>
      <c r="U25" s="154">
        <v>10</v>
      </c>
      <c r="V25" s="5">
        <v>9</v>
      </c>
      <c r="W25" s="7">
        <v>41</v>
      </c>
      <c r="X25" s="38">
        <v>12</v>
      </c>
      <c r="Y25" s="5">
        <v>12</v>
      </c>
      <c r="Z25" s="7">
        <v>49</v>
      </c>
      <c r="AA25" s="38">
        <v>19</v>
      </c>
      <c r="AB25" s="5">
        <v>19</v>
      </c>
      <c r="AC25" s="11">
        <v>18.5</v>
      </c>
    </row>
    <row r="26" spans="1:29" ht="15" customHeight="1" x14ac:dyDescent="0.3">
      <c r="A26" s="57">
        <v>0</v>
      </c>
      <c r="B26" s="68">
        <v>20</v>
      </c>
      <c r="C26" s="50" t="s">
        <v>47</v>
      </c>
      <c r="D26" s="50" t="s">
        <v>46</v>
      </c>
      <c r="E26" s="55">
        <v>2016</v>
      </c>
      <c r="F26" s="55" t="s">
        <v>192</v>
      </c>
      <c r="G26" s="55" t="s">
        <v>193</v>
      </c>
      <c r="H26" s="54" t="s">
        <v>199</v>
      </c>
      <c r="I26" s="55" t="s">
        <v>237</v>
      </c>
      <c r="J26" s="51"/>
      <c r="K26" s="149"/>
      <c r="L26" s="47"/>
      <c r="M26" s="160"/>
      <c r="N26" s="164"/>
      <c r="O26" s="32"/>
      <c r="P26" s="25"/>
      <c r="Q26" s="41"/>
      <c r="R26" s="29">
        <v>14</v>
      </c>
      <c r="S26" s="35">
        <v>14</v>
      </c>
      <c r="T26" s="44">
        <f>GEOMEAN(U26,X26,AA26)</f>
        <v>13.959064093817775</v>
      </c>
      <c r="U26" s="154">
        <v>10</v>
      </c>
      <c r="V26" s="5">
        <v>9</v>
      </c>
      <c r="W26" s="7">
        <v>41</v>
      </c>
      <c r="X26" s="38">
        <v>17</v>
      </c>
      <c r="Y26" s="5">
        <v>17</v>
      </c>
      <c r="Z26" s="7">
        <v>26.5</v>
      </c>
      <c r="AA26" s="38">
        <v>16</v>
      </c>
      <c r="AB26" s="5">
        <v>16</v>
      </c>
      <c r="AC26" s="11">
        <v>35</v>
      </c>
    </row>
    <row r="27" spans="1:29" ht="15" customHeight="1" x14ac:dyDescent="0.3">
      <c r="A27" s="57">
        <v>21486</v>
      </c>
      <c r="B27" s="68">
        <v>16</v>
      </c>
      <c r="C27" s="50" t="s">
        <v>58</v>
      </c>
      <c r="D27" s="50" t="s">
        <v>59</v>
      </c>
      <c r="E27" s="55">
        <v>2014</v>
      </c>
      <c r="F27" s="55" t="s">
        <v>192</v>
      </c>
      <c r="G27" s="55" t="s">
        <v>193</v>
      </c>
      <c r="H27" s="54" t="s">
        <v>194</v>
      </c>
      <c r="I27" s="55" t="s">
        <v>237</v>
      </c>
      <c r="J27" s="51" t="s">
        <v>204</v>
      </c>
      <c r="K27" s="149"/>
      <c r="L27" s="47"/>
      <c r="M27" s="160"/>
      <c r="N27" s="164"/>
      <c r="O27" s="32"/>
      <c r="P27" s="25"/>
      <c r="Q27" s="41"/>
      <c r="R27" s="29">
        <v>15</v>
      </c>
      <c r="S27" s="35">
        <v>15</v>
      </c>
      <c r="T27" s="44">
        <f>GEOMEAN(U27,X27,AA27)</f>
        <v>14.253461762841457</v>
      </c>
      <c r="U27" s="154">
        <v>16.5</v>
      </c>
      <c r="V27" s="5">
        <v>16</v>
      </c>
      <c r="W27" s="7">
        <v>30</v>
      </c>
      <c r="X27" s="38">
        <v>13.5</v>
      </c>
      <c r="Y27" s="5">
        <v>13</v>
      </c>
      <c r="Z27" s="7">
        <v>41</v>
      </c>
      <c r="AA27" s="38">
        <v>13</v>
      </c>
      <c r="AB27" s="5">
        <v>13</v>
      </c>
      <c r="AC27" s="11">
        <v>38</v>
      </c>
    </row>
    <row r="28" spans="1:29" ht="15" customHeight="1" x14ac:dyDescent="0.3">
      <c r="A28" s="57">
        <v>20603</v>
      </c>
      <c r="B28" s="106">
        <v>131</v>
      </c>
      <c r="C28" s="107" t="s">
        <v>245</v>
      </c>
      <c r="D28" s="107" t="s">
        <v>246</v>
      </c>
      <c r="E28" s="108">
        <v>2013</v>
      </c>
      <c r="F28" s="108" t="s">
        <v>192</v>
      </c>
      <c r="G28" s="109" t="s">
        <v>193</v>
      </c>
      <c r="H28" s="54" t="s">
        <v>194</v>
      </c>
      <c r="I28" s="55" t="s">
        <v>237</v>
      </c>
      <c r="J28" s="51" t="s">
        <v>198</v>
      </c>
      <c r="K28" s="151"/>
      <c r="L28" s="47"/>
      <c r="M28" s="160"/>
      <c r="N28" s="164"/>
      <c r="O28" s="32"/>
      <c r="P28" s="25"/>
      <c r="Q28" s="41"/>
      <c r="R28" s="29">
        <v>16</v>
      </c>
      <c r="S28" s="35">
        <v>16</v>
      </c>
      <c r="T28" s="44">
        <f>GEOMEAN(U28,X28,AA28)</f>
        <v>15.933972691130501</v>
      </c>
      <c r="U28" s="154">
        <v>15.5</v>
      </c>
      <c r="V28" s="5">
        <v>15</v>
      </c>
      <c r="W28" s="7">
        <v>32</v>
      </c>
      <c r="X28" s="38">
        <v>18</v>
      </c>
      <c r="Y28" s="5">
        <v>18</v>
      </c>
      <c r="Z28" s="7">
        <v>20.5</v>
      </c>
      <c r="AA28" s="38">
        <v>14.5</v>
      </c>
      <c r="AB28" s="5">
        <v>14</v>
      </c>
      <c r="AC28" s="11">
        <v>37</v>
      </c>
    </row>
    <row r="29" spans="1:29" ht="15" customHeight="1" x14ac:dyDescent="0.3">
      <c r="A29" s="57">
        <v>21005</v>
      </c>
      <c r="B29" s="68">
        <v>15</v>
      </c>
      <c r="C29" s="50" t="s">
        <v>29</v>
      </c>
      <c r="D29" s="50" t="s">
        <v>30</v>
      </c>
      <c r="E29" s="55">
        <v>2014</v>
      </c>
      <c r="F29" s="55" t="s">
        <v>192</v>
      </c>
      <c r="G29" s="55" t="s">
        <v>193</v>
      </c>
      <c r="H29" s="54" t="s">
        <v>194</v>
      </c>
      <c r="I29" s="55" t="s">
        <v>237</v>
      </c>
      <c r="J29" s="51" t="s">
        <v>198</v>
      </c>
      <c r="K29" s="149"/>
      <c r="L29" s="47"/>
      <c r="M29" s="160"/>
      <c r="N29" s="164"/>
      <c r="O29" s="32"/>
      <c r="P29" s="25"/>
      <c r="Q29" s="41"/>
      <c r="R29" s="29">
        <v>17</v>
      </c>
      <c r="S29" s="35">
        <v>17</v>
      </c>
      <c r="T29" s="44">
        <f>GEOMEAN(U29,X29,AA29)</f>
        <v>16.324119010294918</v>
      </c>
      <c r="U29" s="154">
        <v>20</v>
      </c>
      <c r="V29" s="5">
        <v>20</v>
      </c>
      <c r="W29" s="7">
        <v>0</v>
      </c>
      <c r="X29" s="38">
        <v>15</v>
      </c>
      <c r="Y29" s="5">
        <v>15</v>
      </c>
      <c r="Z29" s="7">
        <v>29</v>
      </c>
      <c r="AA29" s="38">
        <v>14.5</v>
      </c>
      <c r="AB29" s="5">
        <v>14</v>
      </c>
      <c r="AC29" s="11">
        <v>37</v>
      </c>
    </row>
    <row r="30" spans="1:29" ht="15" customHeight="1" x14ac:dyDescent="0.3">
      <c r="A30" s="57">
        <v>0</v>
      </c>
      <c r="B30" s="142">
        <v>12</v>
      </c>
      <c r="C30" s="50" t="s">
        <v>45</v>
      </c>
      <c r="D30" s="50" t="s">
        <v>46</v>
      </c>
      <c r="E30" s="55">
        <v>2014</v>
      </c>
      <c r="F30" s="55" t="s">
        <v>192</v>
      </c>
      <c r="G30" s="55" t="s">
        <v>193</v>
      </c>
      <c r="H30" s="54" t="s">
        <v>199</v>
      </c>
      <c r="I30" s="55" t="s">
        <v>237</v>
      </c>
      <c r="J30" s="51" t="s">
        <v>200</v>
      </c>
      <c r="K30" s="149"/>
      <c r="L30" s="47"/>
      <c r="M30" s="160"/>
      <c r="N30" s="165"/>
      <c r="O30" s="143"/>
      <c r="P30" s="144"/>
      <c r="Q30" s="145"/>
      <c r="R30" s="146">
        <v>18</v>
      </c>
      <c r="S30" s="147">
        <v>18</v>
      </c>
      <c r="T30" s="171">
        <f>GEOMEAN(U30,X30,AA30)</f>
        <v>16.49494794824513</v>
      </c>
      <c r="U30" s="37">
        <v>16.5</v>
      </c>
      <c r="V30" s="5">
        <v>16</v>
      </c>
      <c r="W30" s="7">
        <v>30</v>
      </c>
      <c r="X30" s="38">
        <v>16</v>
      </c>
      <c r="Y30" s="5">
        <v>16</v>
      </c>
      <c r="Z30" s="7">
        <v>28</v>
      </c>
      <c r="AA30" s="38">
        <v>17</v>
      </c>
      <c r="AB30" s="5">
        <v>17</v>
      </c>
      <c r="AC30" s="11">
        <v>30</v>
      </c>
    </row>
    <row r="31" spans="1:29" ht="15" customHeight="1" x14ac:dyDescent="0.3">
      <c r="A31" s="129">
        <v>20155</v>
      </c>
      <c r="B31" s="130">
        <v>26</v>
      </c>
      <c r="C31" s="131" t="s">
        <v>136</v>
      </c>
      <c r="D31" s="131" t="s">
        <v>137</v>
      </c>
      <c r="E31" s="132">
        <v>2013</v>
      </c>
      <c r="F31" s="132" t="s">
        <v>226</v>
      </c>
      <c r="G31" s="132" t="s">
        <v>193</v>
      </c>
      <c r="H31" s="133" t="s">
        <v>194</v>
      </c>
      <c r="I31" s="132" t="s">
        <v>237</v>
      </c>
      <c r="J31" s="139" t="s">
        <v>195</v>
      </c>
      <c r="K31" s="150"/>
      <c r="L31" s="46"/>
      <c r="M31" s="159"/>
      <c r="N31" s="166">
        <v>1</v>
      </c>
      <c r="O31" s="140">
        <v>1</v>
      </c>
      <c r="P31" s="137">
        <v>44.5</v>
      </c>
      <c r="Q31" s="141">
        <v>175</v>
      </c>
      <c r="R31" s="134">
        <v>2</v>
      </c>
      <c r="S31" s="135">
        <v>2</v>
      </c>
      <c r="T31" s="136">
        <f>GEOMEAN(U31,X31,AA31)</f>
        <v>1.7784466522450315</v>
      </c>
      <c r="U31" s="155">
        <v>1.5</v>
      </c>
      <c r="V31" s="4">
        <v>1</v>
      </c>
      <c r="W31" s="61">
        <v>49</v>
      </c>
      <c r="X31" s="63">
        <v>1.5</v>
      </c>
      <c r="Y31" s="4">
        <v>1</v>
      </c>
      <c r="Z31" s="61">
        <v>52</v>
      </c>
      <c r="AA31" s="63">
        <v>2.5</v>
      </c>
      <c r="AB31" s="4">
        <v>2</v>
      </c>
      <c r="AC31" s="10">
        <v>49.5</v>
      </c>
    </row>
    <row r="32" spans="1:29" ht="15" customHeight="1" x14ac:dyDescent="0.3">
      <c r="A32" s="57">
        <v>14417</v>
      </c>
      <c r="B32" s="68">
        <v>23</v>
      </c>
      <c r="C32" s="50" t="s">
        <v>135</v>
      </c>
      <c r="D32" s="50" t="s">
        <v>78</v>
      </c>
      <c r="E32" s="55">
        <v>2013</v>
      </c>
      <c r="F32" s="55" t="s">
        <v>226</v>
      </c>
      <c r="G32" s="55" t="s">
        <v>193</v>
      </c>
      <c r="H32" s="54" t="s">
        <v>212</v>
      </c>
      <c r="I32" s="55" t="s">
        <v>236</v>
      </c>
      <c r="J32" s="51" t="s">
        <v>213</v>
      </c>
      <c r="K32" s="149"/>
      <c r="L32" s="47"/>
      <c r="M32" s="160"/>
      <c r="N32" s="164">
        <v>2</v>
      </c>
      <c r="O32" s="32">
        <v>2</v>
      </c>
      <c r="P32" s="25">
        <v>41.5</v>
      </c>
      <c r="Q32" s="41">
        <v>134</v>
      </c>
      <c r="R32" s="29">
        <v>1</v>
      </c>
      <c r="S32" s="35">
        <v>1</v>
      </c>
      <c r="T32" s="44">
        <f>GEOMEAN(U32,X32,AA32)</f>
        <v>1.3103706971044482</v>
      </c>
      <c r="U32" s="154">
        <v>1.5</v>
      </c>
      <c r="V32" s="5">
        <v>1</v>
      </c>
      <c r="W32" s="7">
        <v>49</v>
      </c>
      <c r="X32" s="38">
        <v>1.5</v>
      </c>
      <c r="Y32" s="5">
        <v>1</v>
      </c>
      <c r="Z32" s="7">
        <v>52</v>
      </c>
      <c r="AA32" s="38">
        <v>1</v>
      </c>
      <c r="AB32" s="5">
        <v>1</v>
      </c>
      <c r="AC32" s="11">
        <v>50</v>
      </c>
    </row>
    <row r="33" spans="1:29" ht="15" customHeight="1" x14ac:dyDescent="0.3">
      <c r="A33" s="57" t="s">
        <v>130</v>
      </c>
      <c r="B33" s="68">
        <v>27</v>
      </c>
      <c r="C33" s="50" t="s">
        <v>131</v>
      </c>
      <c r="D33" s="50" t="s">
        <v>132</v>
      </c>
      <c r="E33" s="55">
        <v>2013</v>
      </c>
      <c r="F33" s="55" t="s">
        <v>226</v>
      </c>
      <c r="G33" s="55" t="s">
        <v>193</v>
      </c>
      <c r="H33" s="54" t="s">
        <v>196</v>
      </c>
      <c r="I33" s="55" t="s">
        <v>234</v>
      </c>
      <c r="J33" s="51" t="s">
        <v>197</v>
      </c>
      <c r="K33" s="149"/>
      <c r="L33" s="47"/>
      <c r="M33" s="160"/>
      <c r="N33" s="164">
        <v>3</v>
      </c>
      <c r="O33" s="32">
        <v>3</v>
      </c>
      <c r="P33" s="25">
        <v>31.5</v>
      </c>
      <c r="Q33" s="41">
        <v>111</v>
      </c>
      <c r="R33" s="29">
        <v>3</v>
      </c>
      <c r="S33" s="35">
        <v>3</v>
      </c>
      <c r="T33" s="44">
        <f>GEOMEAN(U33,X33,AA33)</f>
        <v>3.2710663101885897</v>
      </c>
      <c r="U33" s="154">
        <v>3.5</v>
      </c>
      <c r="V33" s="5">
        <v>3</v>
      </c>
      <c r="W33" s="7">
        <v>41.5</v>
      </c>
      <c r="X33" s="38">
        <v>4</v>
      </c>
      <c r="Y33" s="5">
        <v>4</v>
      </c>
      <c r="Z33" s="7">
        <v>50</v>
      </c>
      <c r="AA33" s="38">
        <v>2.5</v>
      </c>
      <c r="AB33" s="5">
        <v>2</v>
      </c>
      <c r="AC33" s="11">
        <v>49.5</v>
      </c>
    </row>
    <row r="34" spans="1:29" ht="15" customHeight="1" x14ac:dyDescent="0.3">
      <c r="A34" s="57">
        <v>20568</v>
      </c>
      <c r="B34" s="68">
        <v>22</v>
      </c>
      <c r="C34" s="50" t="s">
        <v>118</v>
      </c>
      <c r="D34" s="50" t="s">
        <v>119</v>
      </c>
      <c r="E34" s="55">
        <v>2013</v>
      </c>
      <c r="F34" s="55" t="s">
        <v>226</v>
      </c>
      <c r="G34" s="55" t="s">
        <v>193</v>
      </c>
      <c r="H34" s="54" t="s">
        <v>194</v>
      </c>
      <c r="I34" s="55" t="s">
        <v>237</v>
      </c>
      <c r="J34" s="51" t="s">
        <v>198</v>
      </c>
      <c r="K34" s="149"/>
      <c r="L34" s="47"/>
      <c r="M34" s="160"/>
      <c r="N34" s="164">
        <v>4</v>
      </c>
      <c r="O34" s="32">
        <v>4</v>
      </c>
      <c r="P34" s="25">
        <v>31.5</v>
      </c>
      <c r="Q34" s="41">
        <v>149</v>
      </c>
      <c r="R34" s="29">
        <v>6</v>
      </c>
      <c r="S34" s="35">
        <v>6</v>
      </c>
      <c r="T34" s="44">
        <f>GEOMEAN(U34,X34,AA34)</f>
        <v>6.649399761150975</v>
      </c>
      <c r="U34" s="154">
        <v>3.5</v>
      </c>
      <c r="V34" s="5">
        <v>3</v>
      </c>
      <c r="W34" s="7">
        <v>41.5</v>
      </c>
      <c r="X34" s="38">
        <v>7</v>
      </c>
      <c r="Y34" s="5">
        <v>7</v>
      </c>
      <c r="Z34" s="7">
        <v>46</v>
      </c>
      <c r="AA34" s="38">
        <v>12</v>
      </c>
      <c r="AB34" s="5">
        <v>11</v>
      </c>
      <c r="AC34" s="11">
        <v>44.5</v>
      </c>
    </row>
    <row r="35" spans="1:29" ht="15" customHeight="1" x14ac:dyDescent="0.3">
      <c r="A35" s="57">
        <v>18602</v>
      </c>
      <c r="B35" s="68">
        <v>28</v>
      </c>
      <c r="C35" s="50" t="s">
        <v>145</v>
      </c>
      <c r="D35" s="50" t="s">
        <v>146</v>
      </c>
      <c r="E35" s="55">
        <v>2014</v>
      </c>
      <c r="F35" s="55" t="s">
        <v>226</v>
      </c>
      <c r="G35" s="55" t="s">
        <v>193</v>
      </c>
      <c r="H35" s="54" t="s">
        <v>194</v>
      </c>
      <c r="I35" s="55" t="s">
        <v>237</v>
      </c>
      <c r="J35" s="51" t="s">
        <v>198</v>
      </c>
      <c r="K35" s="149"/>
      <c r="L35" s="47"/>
      <c r="M35" s="160"/>
      <c r="N35" s="164">
        <v>5</v>
      </c>
      <c r="O35" s="32">
        <v>5</v>
      </c>
      <c r="P35" s="25">
        <v>27</v>
      </c>
      <c r="Q35" s="41">
        <v>186</v>
      </c>
      <c r="R35" s="29">
        <v>4</v>
      </c>
      <c r="S35" s="35">
        <v>4</v>
      </c>
      <c r="T35" s="44">
        <f>GEOMEAN(U35,X35,AA35)</f>
        <v>4.9324241486609397</v>
      </c>
      <c r="U35" s="154">
        <v>10</v>
      </c>
      <c r="V35" s="5">
        <v>9</v>
      </c>
      <c r="W35" s="7">
        <v>38</v>
      </c>
      <c r="X35" s="38">
        <v>3</v>
      </c>
      <c r="Y35" s="5">
        <v>3</v>
      </c>
      <c r="Z35" s="7">
        <v>50.5</v>
      </c>
      <c r="AA35" s="38">
        <v>4</v>
      </c>
      <c r="AB35" s="5">
        <v>4</v>
      </c>
      <c r="AC35" s="11">
        <v>48.5</v>
      </c>
    </row>
    <row r="36" spans="1:29" ht="15" customHeight="1" x14ac:dyDescent="0.3">
      <c r="A36" s="57">
        <v>21154</v>
      </c>
      <c r="B36" s="68">
        <v>32</v>
      </c>
      <c r="C36" s="50" t="s">
        <v>120</v>
      </c>
      <c r="D36" s="50" t="s">
        <v>125</v>
      </c>
      <c r="E36" s="55">
        <v>2014</v>
      </c>
      <c r="F36" s="55" t="s">
        <v>226</v>
      </c>
      <c r="G36" s="55" t="s">
        <v>193</v>
      </c>
      <c r="H36" s="54" t="s">
        <v>194</v>
      </c>
      <c r="I36" s="55" t="s">
        <v>237</v>
      </c>
      <c r="J36" s="51" t="s">
        <v>198</v>
      </c>
      <c r="K36" s="149"/>
      <c r="L36" s="47"/>
      <c r="M36" s="160"/>
      <c r="N36" s="164">
        <v>6</v>
      </c>
      <c r="O36" s="32">
        <v>6</v>
      </c>
      <c r="P36" s="25">
        <v>0</v>
      </c>
      <c r="Q36" s="41">
        <v>0</v>
      </c>
      <c r="R36" s="29">
        <v>5</v>
      </c>
      <c r="S36" s="35">
        <v>5</v>
      </c>
      <c r="T36" s="44">
        <f>GEOMEAN(U36,X36,AA36)</f>
        <v>6.1357924396619588</v>
      </c>
      <c r="U36" s="154">
        <v>7</v>
      </c>
      <c r="V36" s="5">
        <v>7</v>
      </c>
      <c r="W36" s="7">
        <v>39.5</v>
      </c>
      <c r="X36" s="38">
        <v>6</v>
      </c>
      <c r="Y36" s="5">
        <v>6</v>
      </c>
      <c r="Z36" s="7">
        <v>48</v>
      </c>
      <c r="AA36" s="38">
        <v>5.5</v>
      </c>
      <c r="AB36" s="5">
        <v>5</v>
      </c>
      <c r="AC36" s="11">
        <v>48</v>
      </c>
    </row>
    <row r="37" spans="1:29" ht="15" customHeight="1" x14ac:dyDescent="0.3">
      <c r="A37" s="57">
        <v>20874</v>
      </c>
      <c r="B37" s="68">
        <v>30</v>
      </c>
      <c r="C37" s="50" t="s">
        <v>118</v>
      </c>
      <c r="D37" s="50" t="s">
        <v>122</v>
      </c>
      <c r="E37" s="55">
        <v>2014</v>
      </c>
      <c r="F37" s="55" t="s">
        <v>226</v>
      </c>
      <c r="G37" s="55" t="s">
        <v>193</v>
      </c>
      <c r="H37" s="54" t="s">
        <v>194</v>
      </c>
      <c r="I37" s="55" t="s">
        <v>237</v>
      </c>
      <c r="J37" s="51" t="s">
        <v>205</v>
      </c>
      <c r="K37" s="149"/>
      <c r="L37" s="47"/>
      <c r="M37" s="160"/>
      <c r="N37" s="164"/>
      <c r="O37" s="32"/>
      <c r="P37" s="25"/>
      <c r="Q37" s="41"/>
      <c r="R37" s="29">
        <v>7</v>
      </c>
      <c r="S37" s="35">
        <v>7</v>
      </c>
      <c r="T37" s="44">
        <f>GEOMEAN(U37,X37,AA37)</f>
        <v>6.694329500821695</v>
      </c>
      <c r="U37" s="154">
        <v>8</v>
      </c>
      <c r="V37" s="5">
        <v>8</v>
      </c>
      <c r="W37" s="7">
        <v>39</v>
      </c>
      <c r="X37" s="38">
        <v>5</v>
      </c>
      <c r="Y37" s="5">
        <v>5</v>
      </c>
      <c r="Z37" s="7">
        <v>49</v>
      </c>
      <c r="AA37" s="38">
        <v>7.5</v>
      </c>
      <c r="AB37" s="5">
        <v>7</v>
      </c>
      <c r="AC37" s="11">
        <v>47</v>
      </c>
    </row>
    <row r="38" spans="1:29" ht="15" customHeight="1" x14ac:dyDescent="0.3">
      <c r="A38" s="57">
        <v>18406</v>
      </c>
      <c r="B38" s="68">
        <v>35</v>
      </c>
      <c r="C38" s="50" t="s">
        <v>133</v>
      </c>
      <c r="D38" s="50" t="s">
        <v>134</v>
      </c>
      <c r="E38" s="55">
        <v>2015</v>
      </c>
      <c r="F38" s="55" t="s">
        <v>226</v>
      </c>
      <c r="G38" s="55" t="s">
        <v>193</v>
      </c>
      <c r="H38" s="54" t="s">
        <v>194</v>
      </c>
      <c r="I38" s="55" t="s">
        <v>237</v>
      </c>
      <c r="J38" s="51" t="s">
        <v>228</v>
      </c>
      <c r="K38" s="149"/>
      <c r="L38" s="47"/>
      <c r="M38" s="160"/>
      <c r="N38" s="164"/>
      <c r="O38" s="32"/>
      <c r="P38" s="25"/>
      <c r="Q38" s="41"/>
      <c r="R38" s="29">
        <v>8</v>
      </c>
      <c r="S38" s="35">
        <v>8</v>
      </c>
      <c r="T38" s="44">
        <f>GEOMEAN(U38,X38,AA38)</f>
        <v>7.5331862729186643</v>
      </c>
      <c r="U38" s="154">
        <v>5</v>
      </c>
      <c r="V38" s="5">
        <v>5</v>
      </c>
      <c r="W38" s="7">
        <v>41</v>
      </c>
      <c r="X38" s="38">
        <v>9</v>
      </c>
      <c r="Y38" s="5">
        <v>9</v>
      </c>
      <c r="Z38" s="7">
        <v>37.5</v>
      </c>
      <c r="AA38" s="38">
        <v>9.5</v>
      </c>
      <c r="AB38" s="5">
        <v>9</v>
      </c>
      <c r="AC38" s="11">
        <v>45</v>
      </c>
    </row>
    <row r="39" spans="1:29" ht="15" customHeight="1" x14ac:dyDescent="0.3">
      <c r="A39" s="57">
        <v>20659</v>
      </c>
      <c r="B39" s="68">
        <v>36</v>
      </c>
      <c r="C39" s="50" t="s">
        <v>120</v>
      </c>
      <c r="D39" s="50" t="s">
        <v>121</v>
      </c>
      <c r="E39" s="55">
        <v>2015</v>
      </c>
      <c r="F39" s="55" t="s">
        <v>226</v>
      </c>
      <c r="G39" s="55" t="s">
        <v>193</v>
      </c>
      <c r="H39" s="54" t="s">
        <v>194</v>
      </c>
      <c r="I39" s="55" t="s">
        <v>237</v>
      </c>
      <c r="J39" s="51" t="s">
        <v>227</v>
      </c>
      <c r="K39" s="149"/>
      <c r="L39" s="47"/>
      <c r="M39" s="160"/>
      <c r="N39" s="164"/>
      <c r="O39" s="32"/>
      <c r="P39" s="25"/>
      <c r="Q39" s="41"/>
      <c r="R39" s="29">
        <v>9</v>
      </c>
      <c r="S39" s="35">
        <v>9</v>
      </c>
      <c r="T39" s="44">
        <f>GEOMEAN(U39,X39,AA39)</f>
        <v>8.1932127060064577</v>
      </c>
      <c r="U39" s="154">
        <v>10</v>
      </c>
      <c r="V39" s="5">
        <v>9</v>
      </c>
      <c r="W39" s="7">
        <v>38</v>
      </c>
      <c r="X39" s="38">
        <v>10</v>
      </c>
      <c r="Y39" s="5">
        <v>10</v>
      </c>
      <c r="Z39" s="7">
        <v>29.5</v>
      </c>
      <c r="AA39" s="38">
        <v>5.5</v>
      </c>
      <c r="AB39" s="5">
        <v>5</v>
      </c>
      <c r="AC39" s="11">
        <v>48</v>
      </c>
    </row>
    <row r="40" spans="1:29" ht="15" customHeight="1" x14ac:dyDescent="0.3">
      <c r="A40" s="57">
        <v>18262</v>
      </c>
      <c r="B40" s="68">
        <v>25</v>
      </c>
      <c r="C40" s="50" t="s">
        <v>126</v>
      </c>
      <c r="D40" s="50" t="s">
        <v>127</v>
      </c>
      <c r="E40" s="55">
        <v>2013</v>
      </c>
      <c r="F40" s="55" t="s">
        <v>226</v>
      </c>
      <c r="G40" s="55" t="s">
        <v>193</v>
      </c>
      <c r="H40" s="54" t="s">
        <v>194</v>
      </c>
      <c r="I40" s="55" t="s">
        <v>237</v>
      </c>
      <c r="J40" s="51" t="s">
        <v>198</v>
      </c>
      <c r="K40" s="149"/>
      <c r="L40" s="47"/>
      <c r="M40" s="160"/>
      <c r="N40" s="164"/>
      <c r="O40" s="32"/>
      <c r="P40" s="25"/>
      <c r="Q40" s="41"/>
      <c r="R40" s="29">
        <v>10</v>
      </c>
      <c r="S40" s="35">
        <v>10</v>
      </c>
      <c r="T40" s="44">
        <f>GEOMEAN(U40,X40,AA40)</f>
        <v>8.3203352922076164</v>
      </c>
      <c r="U40" s="154">
        <v>6</v>
      </c>
      <c r="V40" s="5">
        <v>6</v>
      </c>
      <c r="W40" s="7">
        <v>40</v>
      </c>
      <c r="X40" s="38">
        <v>8</v>
      </c>
      <c r="Y40" s="5">
        <v>8</v>
      </c>
      <c r="Z40" s="7">
        <v>41</v>
      </c>
      <c r="AA40" s="38">
        <v>12</v>
      </c>
      <c r="AB40" s="5">
        <v>11</v>
      </c>
      <c r="AC40" s="11">
        <v>44.5</v>
      </c>
    </row>
    <row r="41" spans="1:29" ht="15" customHeight="1" x14ac:dyDescent="0.3">
      <c r="A41" s="57"/>
      <c r="B41" s="68">
        <v>34</v>
      </c>
      <c r="C41" s="50" t="s">
        <v>143</v>
      </c>
      <c r="D41" s="50" t="s">
        <v>144</v>
      </c>
      <c r="E41" s="55">
        <v>2014</v>
      </c>
      <c r="F41" s="55" t="s">
        <v>226</v>
      </c>
      <c r="G41" s="55" t="s">
        <v>193</v>
      </c>
      <c r="H41" s="54" t="s">
        <v>199</v>
      </c>
      <c r="I41" s="55" t="s">
        <v>237</v>
      </c>
      <c r="J41" s="51" t="s">
        <v>199</v>
      </c>
      <c r="K41" s="149"/>
      <c r="L41" s="47"/>
      <c r="M41" s="160"/>
      <c r="N41" s="164"/>
      <c r="O41" s="32"/>
      <c r="P41" s="25"/>
      <c r="Q41" s="41"/>
      <c r="R41" s="29">
        <v>11</v>
      </c>
      <c r="S41" s="35">
        <v>11</v>
      </c>
      <c r="T41" s="44">
        <f>GEOMEAN(U41,X41,AA41)</f>
        <v>9.5188913098165155</v>
      </c>
      <c r="U41" s="154">
        <v>10</v>
      </c>
      <c r="V41" s="5">
        <v>9</v>
      </c>
      <c r="W41" s="7">
        <v>38</v>
      </c>
      <c r="X41" s="38">
        <v>11.5</v>
      </c>
      <c r="Y41" s="5">
        <v>11</v>
      </c>
      <c r="Z41" s="7">
        <v>29</v>
      </c>
      <c r="AA41" s="38">
        <v>7.5</v>
      </c>
      <c r="AB41" s="5">
        <v>7</v>
      </c>
      <c r="AC41" s="11">
        <v>47</v>
      </c>
    </row>
    <row r="42" spans="1:29" ht="15" customHeight="1" x14ac:dyDescent="0.3">
      <c r="A42" s="57">
        <v>20987</v>
      </c>
      <c r="B42" s="68">
        <v>31</v>
      </c>
      <c r="C42" s="50" t="s">
        <v>139</v>
      </c>
      <c r="D42" s="50" t="s">
        <v>140</v>
      </c>
      <c r="E42" s="55">
        <v>2014</v>
      </c>
      <c r="F42" s="55" t="s">
        <v>226</v>
      </c>
      <c r="G42" s="55" t="s">
        <v>193</v>
      </c>
      <c r="H42" s="54" t="s">
        <v>199</v>
      </c>
      <c r="I42" s="55" t="s">
        <v>237</v>
      </c>
      <c r="J42" s="51" t="s">
        <v>201</v>
      </c>
      <c r="K42" s="149"/>
      <c r="L42" s="47"/>
      <c r="M42" s="160"/>
      <c r="N42" s="164"/>
      <c r="O42" s="32"/>
      <c r="P42" s="25"/>
      <c r="Q42" s="41"/>
      <c r="R42" s="29">
        <v>12</v>
      </c>
      <c r="S42" s="35">
        <v>12</v>
      </c>
      <c r="T42" s="44">
        <f>GEOMEAN(U42,X42,AA42)</f>
        <v>11.85769408990576</v>
      </c>
      <c r="U42" s="154">
        <v>13.5</v>
      </c>
      <c r="V42" s="5">
        <v>13</v>
      </c>
      <c r="W42" s="7">
        <v>30</v>
      </c>
      <c r="X42" s="38">
        <v>13</v>
      </c>
      <c r="Y42" s="5">
        <v>13</v>
      </c>
      <c r="Z42" s="7">
        <v>26</v>
      </c>
      <c r="AA42" s="38">
        <v>9.5</v>
      </c>
      <c r="AB42" s="5">
        <v>9</v>
      </c>
      <c r="AC42" s="11">
        <v>45</v>
      </c>
    </row>
    <row r="43" spans="1:29" ht="15" customHeight="1" x14ac:dyDescent="0.3">
      <c r="A43" s="57">
        <v>20446</v>
      </c>
      <c r="B43" s="68">
        <v>29</v>
      </c>
      <c r="C43" s="50" t="s">
        <v>131</v>
      </c>
      <c r="D43" s="50" t="s">
        <v>138</v>
      </c>
      <c r="E43" s="55">
        <v>2014</v>
      </c>
      <c r="F43" s="55" t="s">
        <v>226</v>
      </c>
      <c r="G43" s="55" t="s">
        <v>193</v>
      </c>
      <c r="H43" s="54" t="s">
        <v>194</v>
      </c>
      <c r="I43" s="55" t="s">
        <v>237</v>
      </c>
      <c r="J43" s="51" t="s">
        <v>205</v>
      </c>
      <c r="K43" s="149"/>
      <c r="L43" s="47"/>
      <c r="M43" s="160"/>
      <c r="N43" s="164"/>
      <c r="O43" s="32"/>
      <c r="P43" s="25"/>
      <c r="Q43" s="41"/>
      <c r="R43" s="29">
        <v>13</v>
      </c>
      <c r="S43" s="35">
        <v>13</v>
      </c>
      <c r="T43" s="44">
        <f>GEOMEAN(U43,X43,AA43)</f>
        <v>12.632719195312758</v>
      </c>
      <c r="U43" s="154">
        <v>12</v>
      </c>
      <c r="V43" s="5">
        <v>12</v>
      </c>
      <c r="W43" s="7">
        <v>30.5</v>
      </c>
      <c r="X43" s="38">
        <v>14</v>
      </c>
      <c r="Y43" s="5">
        <v>14</v>
      </c>
      <c r="Z43" s="7">
        <v>25.5</v>
      </c>
      <c r="AA43" s="38">
        <v>12</v>
      </c>
      <c r="AB43" s="5">
        <v>11</v>
      </c>
      <c r="AC43" s="11">
        <v>44.5</v>
      </c>
    </row>
    <row r="44" spans="1:29" ht="15" customHeight="1" x14ac:dyDescent="0.3">
      <c r="A44" s="57">
        <v>17576</v>
      </c>
      <c r="B44" s="68">
        <v>24</v>
      </c>
      <c r="C44" s="50" t="s">
        <v>128</v>
      </c>
      <c r="D44" s="50" t="s">
        <v>129</v>
      </c>
      <c r="E44" s="55">
        <v>2013</v>
      </c>
      <c r="F44" s="55" t="s">
        <v>226</v>
      </c>
      <c r="G44" s="55" t="s">
        <v>193</v>
      </c>
      <c r="H44" s="54" t="s">
        <v>194</v>
      </c>
      <c r="I44" s="55" t="s">
        <v>237</v>
      </c>
      <c r="J44" s="51" t="s">
        <v>198</v>
      </c>
      <c r="K44" s="149"/>
      <c r="L44" s="47"/>
      <c r="M44" s="160"/>
      <c r="N44" s="164"/>
      <c r="O44" s="32"/>
      <c r="P44" s="25"/>
      <c r="Q44" s="41"/>
      <c r="R44" s="29">
        <v>14</v>
      </c>
      <c r="S44" s="35">
        <v>14</v>
      </c>
      <c r="T44" s="44">
        <f>GEOMEAN(U44,X44,AA44)</f>
        <v>13.728616901385793</v>
      </c>
      <c r="U44" s="154">
        <v>15</v>
      </c>
      <c r="V44" s="5">
        <v>15</v>
      </c>
      <c r="W44" s="7">
        <v>29</v>
      </c>
      <c r="X44" s="38">
        <v>11.5</v>
      </c>
      <c r="Y44" s="5">
        <v>11</v>
      </c>
      <c r="Z44" s="7">
        <v>29</v>
      </c>
      <c r="AA44" s="38">
        <v>15</v>
      </c>
      <c r="AB44" s="5">
        <v>15</v>
      </c>
      <c r="AC44" s="11">
        <v>38</v>
      </c>
    </row>
    <row r="45" spans="1:29" ht="15" customHeight="1" x14ac:dyDescent="0.3">
      <c r="A45" s="57">
        <v>14902</v>
      </c>
      <c r="B45" s="68">
        <v>37</v>
      </c>
      <c r="C45" s="50" t="s">
        <v>123</v>
      </c>
      <c r="D45" s="50" t="s">
        <v>124</v>
      </c>
      <c r="E45" s="55">
        <v>2016</v>
      </c>
      <c r="F45" s="55" t="s">
        <v>226</v>
      </c>
      <c r="G45" s="55" t="s">
        <v>193</v>
      </c>
      <c r="H45" s="54" t="s">
        <v>194</v>
      </c>
      <c r="I45" s="55" t="s">
        <v>237</v>
      </c>
      <c r="J45" s="51" t="s">
        <v>201</v>
      </c>
      <c r="K45" s="149"/>
      <c r="L45" s="47"/>
      <c r="M45" s="160"/>
      <c r="N45" s="164"/>
      <c r="O45" s="32"/>
      <c r="P45" s="25"/>
      <c r="Q45" s="41"/>
      <c r="R45" s="29">
        <v>15</v>
      </c>
      <c r="S45" s="35">
        <v>15</v>
      </c>
      <c r="T45" s="44">
        <f>GEOMEAN(U45,X45,AA45)</f>
        <v>14.153081940949599</v>
      </c>
      <c r="U45" s="154">
        <v>13.5</v>
      </c>
      <c r="V45" s="5">
        <v>13</v>
      </c>
      <c r="W45" s="7">
        <v>30</v>
      </c>
      <c r="X45" s="38">
        <v>15</v>
      </c>
      <c r="Y45" s="5">
        <v>15</v>
      </c>
      <c r="Z45" s="7">
        <v>19</v>
      </c>
      <c r="AA45" s="38">
        <v>14</v>
      </c>
      <c r="AB45" s="5">
        <v>14</v>
      </c>
      <c r="AC45" s="11">
        <v>40</v>
      </c>
    </row>
    <row r="46" spans="1:29" ht="15" customHeight="1" x14ac:dyDescent="0.3">
      <c r="A46" s="57">
        <v>21453</v>
      </c>
      <c r="B46" s="142">
        <v>33</v>
      </c>
      <c r="C46" s="50" t="s">
        <v>141</v>
      </c>
      <c r="D46" s="50" t="s">
        <v>142</v>
      </c>
      <c r="E46" s="55">
        <v>2014</v>
      </c>
      <c r="F46" s="55" t="s">
        <v>226</v>
      </c>
      <c r="G46" s="55" t="s">
        <v>193</v>
      </c>
      <c r="H46" s="54" t="s">
        <v>194</v>
      </c>
      <c r="I46" s="55" t="s">
        <v>237</v>
      </c>
      <c r="J46" s="51" t="s">
        <v>218</v>
      </c>
      <c r="K46" s="149"/>
      <c r="L46" s="47"/>
      <c r="M46" s="160"/>
      <c r="N46" s="165"/>
      <c r="O46" s="143"/>
      <c r="P46" s="144"/>
      <c r="Q46" s="145"/>
      <c r="R46" s="146">
        <v>16</v>
      </c>
      <c r="S46" s="147">
        <v>16</v>
      </c>
      <c r="T46" s="171">
        <f>GEOMEAN(U46,X46,AA46)</f>
        <v>16.943294337019573</v>
      </c>
      <c r="U46" s="37">
        <v>16</v>
      </c>
      <c r="V46" s="5">
        <v>16</v>
      </c>
      <c r="W46" s="7">
        <v>22</v>
      </c>
      <c r="X46" s="38">
        <v>19</v>
      </c>
      <c r="Y46" s="5">
        <v>19</v>
      </c>
      <c r="Z46" s="7">
        <v>17</v>
      </c>
      <c r="AA46" s="38">
        <v>16</v>
      </c>
      <c r="AB46" s="5">
        <v>16</v>
      </c>
      <c r="AC46" s="11">
        <v>23.5</v>
      </c>
    </row>
    <row r="47" spans="1:29" ht="15" customHeight="1" x14ac:dyDescent="0.3">
      <c r="A47" s="129">
        <v>21037</v>
      </c>
      <c r="B47" s="130">
        <v>7</v>
      </c>
      <c r="C47" s="131" t="s">
        <v>43</v>
      </c>
      <c r="D47" s="131" t="s">
        <v>44</v>
      </c>
      <c r="E47" s="132">
        <v>2013</v>
      </c>
      <c r="F47" s="132" t="s">
        <v>192</v>
      </c>
      <c r="G47" s="132" t="s">
        <v>193</v>
      </c>
      <c r="H47" s="133" t="s">
        <v>194</v>
      </c>
      <c r="I47" s="132" t="s">
        <v>237</v>
      </c>
      <c r="J47" s="139" t="s">
        <v>198</v>
      </c>
      <c r="K47" s="150"/>
      <c r="L47" s="46"/>
      <c r="M47" s="159"/>
      <c r="N47" s="166"/>
      <c r="O47" s="140"/>
      <c r="P47" s="137"/>
      <c r="Q47" s="141"/>
      <c r="R47" s="134">
        <v>19</v>
      </c>
      <c r="S47" s="135">
        <v>19</v>
      </c>
      <c r="T47" s="136">
        <f>GEOMEAN(U47,X47,AA47)</f>
        <v>18.327344232868818</v>
      </c>
      <c r="U47" s="155">
        <v>18</v>
      </c>
      <c r="V47" s="4">
        <v>18</v>
      </c>
      <c r="W47" s="61">
        <v>23.5</v>
      </c>
      <c r="X47" s="63">
        <v>19</v>
      </c>
      <c r="Y47" s="4">
        <v>19</v>
      </c>
      <c r="Z47" s="61">
        <v>20</v>
      </c>
      <c r="AA47" s="63">
        <v>18</v>
      </c>
      <c r="AB47" s="4">
        <v>18</v>
      </c>
      <c r="AC47" s="10">
        <v>28</v>
      </c>
    </row>
    <row r="48" spans="1:29" ht="15" customHeight="1" x14ac:dyDescent="0.3">
      <c r="A48" s="57">
        <v>21036</v>
      </c>
      <c r="B48" s="68">
        <v>6</v>
      </c>
      <c r="C48" s="50" t="s">
        <v>41</v>
      </c>
      <c r="D48" s="50" t="s">
        <v>42</v>
      </c>
      <c r="E48" s="55">
        <v>2013</v>
      </c>
      <c r="F48" s="55" t="s">
        <v>192</v>
      </c>
      <c r="G48" s="55" t="s">
        <v>193</v>
      </c>
      <c r="H48" s="54" t="s">
        <v>194</v>
      </c>
      <c r="I48" s="55" t="s">
        <v>237</v>
      </c>
      <c r="J48" s="51" t="s">
        <v>198</v>
      </c>
      <c r="K48" s="149"/>
      <c r="L48" s="47"/>
      <c r="M48" s="160"/>
      <c r="N48" s="164"/>
      <c r="O48" s="32"/>
      <c r="P48" s="25"/>
      <c r="Q48" s="41"/>
      <c r="R48" s="29">
        <v>20</v>
      </c>
      <c r="S48" s="35">
        <v>20</v>
      </c>
      <c r="T48" s="44">
        <f>GEOMEAN(U48,X48,AA48)</f>
        <v>19.66095144983117</v>
      </c>
      <c r="U48" s="154">
        <v>19</v>
      </c>
      <c r="V48" s="5">
        <v>19</v>
      </c>
      <c r="W48" s="7">
        <v>20</v>
      </c>
      <c r="X48" s="38">
        <v>20</v>
      </c>
      <c r="Y48" s="5">
        <v>20</v>
      </c>
      <c r="Z48" s="7">
        <v>0</v>
      </c>
      <c r="AA48" s="38">
        <v>20</v>
      </c>
      <c r="AB48" s="5">
        <v>20</v>
      </c>
      <c r="AC48" s="11">
        <v>0</v>
      </c>
    </row>
    <row r="49" spans="1:29" ht="15" customHeight="1" x14ac:dyDescent="0.3">
      <c r="A49" s="57">
        <v>13862</v>
      </c>
      <c r="B49" s="68">
        <v>38</v>
      </c>
      <c r="C49" s="50" t="s">
        <v>77</v>
      </c>
      <c r="D49" s="50" t="s">
        <v>78</v>
      </c>
      <c r="E49" s="55">
        <v>2011</v>
      </c>
      <c r="F49" s="55" t="s">
        <v>192</v>
      </c>
      <c r="G49" s="55" t="s">
        <v>206</v>
      </c>
      <c r="H49" s="54" t="s">
        <v>212</v>
      </c>
      <c r="I49" s="55" t="s">
        <v>236</v>
      </c>
      <c r="J49" s="51" t="s">
        <v>213</v>
      </c>
      <c r="K49" s="149"/>
      <c r="L49" s="47"/>
      <c r="M49" s="160"/>
      <c r="N49" s="164">
        <v>1</v>
      </c>
      <c r="O49" s="32">
        <v>1</v>
      </c>
      <c r="P49" s="25">
        <v>28</v>
      </c>
      <c r="Q49" s="41">
        <v>243</v>
      </c>
      <c r="R49" s="29">
        <v>2</v>
      </c>
      <c r="S49" s="35">
        <v>2</v>
      </c>
      <c r="T49" s="44">
        <f>GEOMEAN(U49,X49,AA49)</f>
        <v>4.0866510127815561</v>
      </c>
      <c r="U49" s="154">
        <v>6.5</v>
      </c>
      <c r="V49" s="5">
        <v>1</v>
      </c>
      <c r="W49" s="7">
        <v>37</v>
      </c>
      <c r="X49" s="38">
        <v>3</v>
      </c>
      <c r="Y49" s="5">
        <v>1</v>
      </c>
      <c r="Z49" s="7">
        <v>37</v>
      </c>
      <c r="AA49" s="38">
        <v>3.5</v>
      </c>
      <c r="AB49" s="5">
        <v>2</v>
      </c>
      <c r="AC49" s="11">
        <v>34.5</v>
      </c>
    </row>
    <row r="50" spans="1:29" ht="15" customHeight="1" x14ac:dyDescent="0.3">
      <c r="A50" s="57">
        <v>16840</v>
      </c>
      <c r="B50" s="68">
        <v>40</v>
      </c>
      <c r="C50" s="50" t="s">
        <v>66</v>
      </c>
      <c r="D50" s="50" t="s">
        <v>67</v>
      </c>
      <c r="E50" s="55">
        <v>2011</v>
      </c>
      <c r="F50" s="55" t="s">
        <v>192</v>
      </c>
      <c r="G50" s="55" t="s">
        <v>206</v>
      </c>
      <c r="H50" s="54" t="s">
        <v>194</v>
      </c>
      <c r="I50" s="55" t="s">
        <v>237</v>
      </c>
      <c r="J50" s="51" t="s">
        <v>207</v>
      </c>
      <c r="K50" s="149"/>
      <c r="L50" s="47"/>
      <c r="M50" s="160"/>
      <c r="N50" s="164">
        <v>2</v>
      </c>
      <c r="O50" s="32">
        <v>2</v>
      </c>
      <c r="P50" s="25">
        <v>27</v>
      </c>
      <c r="Q50" s="41">
        <v>133</v>
      </c>
      <c r="R50" s="29">
        <v>2</v>
      </c>
      <c r="S50" s="35">
        <v>2</v>
      </c>
      <c r="T50" s="44">
        <f>GEOMEAN(U50,X50,AA50)</f>
        <v>4.0866510127815561</v>
      </c>
      <c r="U50" s="154">
        <v>6.5</v>
      </c>
      <c r="V50" s="5">
        <v>1</v>
      </c>
      <c r="W50" s="7">
        <v>37</v>
      </c>
      <c r="X50" s="38">
        <v>3</v>
      </c>
      <c r="Y50" s="5">
        <v>1</v>
      </c>
      <c r="Z50" s="7">
        <v>37</v>
      </c>
      <c r="AA50" s="38">
        <v>3.5</v>
      </c>
      <c r="AB50" s="5">
        <v>2</v>
      </c>
      <c r="AC50" s="11">
        <v>34.5</v>
      </c>
    </row>
    <row r="51" spans="1:29" ht="15" customHeight="1" x14ac:dyDescent="0.3">
      <c r="A51" s="57">
        <v>19241</v>
      </c>
      <c r="B51" s="68">
        <v>44</v>
      </c>
      <c r="C51" s="50" t="s">
        <v>75</v>
      </c>
      <c r="D51" s="50" t="s">
        <v>76</v>
      </c>
      <c r="E51" s="55">
        <v>2011</v>
      </c>
      <c r="F51" s="55" t="s">
        <v>192</v>
      </c>
      <c r="G51" s="55" t="s">
        <v>206</v>
      </c>
      <c r="H51" s="54" t="s">
        <v>194</v>
      </c>
      <c r="I51" s="55" t="s">
        <v>235</v>
      </c>
      <c r="J51" s="51" t="s">
        <v>211</v>
      </c>
      <c r="K51" s="149"/>
      <c r="L51" s="47"/>
      <c r="M51" s="160"/>
      <c r="N51" s="164">
        <v>3</v>
      </c>
      <c r="O51" s="32">
        <v>3</v>
      </c>
      <c r="P51" s="25">
        <v>24.5</v>
      </c>
      <c r="Q51" s="41">
        <v>360</v>
      </c>
      <c r="R51" s="29">
        <v>2</v>
      </c>
      <c r="S51" s="35">
        <v>2</v>
      </c>
      <c r="T51" s="44">
        <f>GEOMEAN(U51,X51,AA51)</f>
        <v>4.0866510127815561</v>
      </c>
      <c r="U51" s="154">
        <v>6.5</v>
      </c>
      <c r="V51" s="5">
        <v>1</v>
      </c>
      <c r="W51" s="7">
        <v>37</v>
      </c>
      <c r="X51" s="38">
        <v>3</v>
      </c>
      <c r="Y51" s="5">
        <v>1</v>
      </c>
      <c r="Z51" s="7">
        <v>37</v>
      </c>
      <c r="AA51" s="38">
        <v>3.5</v>
      </c>
      <c r="AB51" s="5">
        <v>2</v>
      </c>
      <c r="AC51" s="11">
        <v>34.5</v>
      </c>
    </row>
    <row r="52" spans="1:29" ht="15" customHeight="1" x14ac:dyDescent="0.3">
      <c r="A52" s="57">
        <v>17181</v>
      </c>
      <c r="B52" s="68">
        <v>41</v>
      </c>
      <c r="C52" s="50" t="s">
        <v>72</v>
      </c>
      <c r="D52" s="50" t="s">
        <v>73</v>
      </c>
      <c r="E52" s="55">
        <v>2011</v>
      </c>
      <c r="F52" s="55" t="s">
        <v>192</v>
      </c>
      <c r="G52" s="55" t="s">
        <v>206</v>
      </c>
      <c r="H52" s="54" t="s">
        <v>194</v>
      </c>
      <c r="I52" s="55" t="s">
        <v>237</v>
      </c>
      <c r="J52" s="51" t="s">
        <v>210</v>
      </c>
      <c r="K52" s="149"/>
      <c r="L52" s="47"/>
      <c r="M52" s="160"/>
      <c r="N52" s="164">
        <v>4</v>
      </c>
      <c r="O52" s="32">
        <v>4</v>
      </c>
      <c r="P52" s="25">
        <v>21.5</v>
      </c>
      <c r="Q52" s="41">
        <v>117</v>
      </c>
      <c r="R52" s="29">
        <v>1</v>
      </c>
      <c r="S52" s="35">
        <v>1</v>
      </c>
      <c r="T52" s="44">
        <f>GEOMEAN(U52,X52,AA52)</f>
        <v>2.6916063060436421</v>
      </c>
      <c r="U52" s="154">
        <v>6.5</v>
      </c>
      <c r="V52" s="5">
        <v>1</v>
      </c>
      <c r="W52" s="7">
        <v>37</v>
      </c>
      <c r="X52" s="38">
        <v>3</v>
      </c>
      <c r="Y52" s="5">
        <v>1</v>
      </c>
      <c r="Z52" s="7">
        <v>37</v>
      </c>
      <c r="AA52" s="38">
        <v>1</v>
      </c>
      <c r="AB52" s="5">
        <v>1</v>
      </c>
      <c r="AC52" s="11">
        <v>36</v>
      </c>
    </row>
    <row r="53" spans="1:29" ht="15" customHeight="1" x14ac:dyDescent="0.3">
      <c r="A53" s="57">
        <v>16726</v>
      </c>
      <c r="B53" s="68">
        <v>39</v>
      </c>
      <c r="C53" s="50" t="s">
        <v>239</v>
      </c>
      <c r="D53" s="50" t="s">
        <v>240</v>
      </c>
      <c r="E53" s="55">
        <v>2011</v>
      </c>
      <c r="F53" s="55" t="s">
        <v>192</v>
      </c>
      <c r="G53" s="55" t="s">
        <v>206</v>
      </c>
      <c r="H53" s="54" t="s">
        <v>194</v>
      </c>
      <c r="I53" s="55" t="s">
        <v>237</v>
      </c>
      <c r="J53" s="51" t="s">
        <v>216</v>
      </c>
      <c r="K53" s="149"/>
      <c r="L53" s="47"/>
      <c r="M53" s="160"/>
      <c r="N53" s="164">
        <v>5</v>
      </c>
      <c r="O53" s="32">
        <v>5</v>
      </c>
      <c r="P53" s="25">
        <v>21.5</v>
      </c>
      <c r="Q53" s="41">
        <v>162</v>
      </c>
      <c r="R53" s="29">
        <v>5</v>
      </c>
      <c r="S53" s="35">
        <v>5</v>
      </c>
      <c r="T53" s="44">
        <f>GEOMEAN(U53,X53,AA53)</f>
        <v>4.8909732465087483</v>
      </c>
      <c r="U53" s="154">
        <v>6.5</v>
      </c>
      <c r="V53" s="5">
        <v>1</v>
      </c>
      <c r="W53" s="7">
        <v>37</v>
      </c>
      <c r="X53" s="38">
        <v>3</v>
      </c>
      <c r="Y53" s="5">
        <v>1</v>
      </c>
      <c r="Z53" s="7">
        <v>37</v>
      </c>
      <c r="AA53" s="38">
        <v>6</v>
      </c>
      <c r="AB53" s="5">
        <v>6</v>
      </c>
      <c r="AC53" s="11">
        <v>33.5</v>
      </c>
    </row>
    <row r="54" spans="1:29" ht="15" customHeight="1" x14ac:dyDescent="0.3">
      <c r="A54" s="57">
        <v>19805</v>
      </c>
      <c r="B54" s="68">
        <v>46</v>
      </c>
      <c r="C54" s="50" t="s">
        <v>68</v>
      </c>
      <c r="D54" s="50" t="s">
        <v>69</v>
      </c>
      <c r="E54" s="55">
        <v>2011</v>
      </c>
      <c r="F54" s="55" t="s">
        <v>192</v>
      </c>
      <c r="G54" s="55" t="s">
        <v>206</v>
      </c>
      <c r="H54" s="54" t="s">
        <v>194</v>
      </c>
      <c r="I54" s="55" t="s">
        <v>237</v>
      </c>
      <c r="J54" s="51" t="s">
        <v>205</v>
      </c>
      <c r="K54" s="149" t="s">
        <v>208</v>
      </c>
      <c r="L54" s="47"/>
      <c r="M54" s="160"/>
      <c r="N54" s="164">
        <v>6</v>
      </c>
      <c r="O54" s="32">
        <v>6</v>
      </c>
      <c r="P54" s="25">
        <v>21.5</v>
      </c>
      <c r="Q54" s="41">
        <v>99</v>
      </c>
      <c r="R54" s="29">
        <v>6</v>
      </c>
      <c r="S54" s="35">
        <v>6</v>
      </c>
      <c r="T54" s="44">
        <f>GEOMEAN(U54,X54,AA54)</f>
        <v>6.1046457487339705</v>
      </c>
      <c r="U54" s="154">
        <v>6.5</v>
      </c>
      <c r="V54" s="5">
        <v>1</v>
      </c>
      <c r="W54" s="7">
        <v>37</v>
      </c>
      <c r="X54" s="38">
        <v>10</v>
      </c>
      <c r="Y54" s="5">
        <v>9</v>
      </c>
      <c r="Z54" s="7">
        <v>36</v>
      </c>
      <c r="AA54" s="38">
        <v>3.5</v>
      </c>
      <c r="AB54" s="5">
        <v>2</v>
      </c>
      <c r="AC54" s="11">
        <v>34.5</v>
      </c>
    </row>
    <row r="55" spans="1:29" ht="15" customHeight="1" x14ac:dyDescent="0.3">
      <c r="A55" s="57">
        <v>20986</v>
      </c>
      <c r="B55" s="68">
        <v>48</v>
      </c>
      <c r="C55" s="50" t="s">
        <v>84</v>
      </c>
      <c r="D55" s="50" t="s">
        <v>85</v>
      </c>
      <c r="E55" s="55">
        <v>2011</v>
      </c>
      <c r="F55" s="55" t="s">
        <v>192</v>
      </c>
      <c r="G55" s="55" t="s">
        <v>206</v>
      </c>
      <c r="H55" s="54" t="s">
        <v>194</v>
      </c>
      <c r="I55" s="55" t="s">
        <v>237</v>
      </c>
      <c r="J55" s="51" t="s">
        <v>201</v>
      </c>
      <c r="K55" s="149"/>
      <c r="L55" s="47"/>
      <c r="M55" s="160"/>
      <c r="N55" s="164"/>
      <c r="O55" s="32"/>
      <c r="P55" s="25"/>
      <c r="Q55" s="41"/>
      <c r="R55" s="29">
        <v>7</v>
      </c>
      <c r="S55" s="35">
        <v>7</v>
      </c>
      <c r="T55" s="44">
        <f>GEOMEAN(U55,X55,AA55)</f>
        <v>6.8291996944329014</v>
      </c>
      <c r="U55" s="154">
        <v>6.5</v>
      </c>
      <c r="V55" s="5">
        <v>1</v>
      </c>
      <c r="W55" s="7">
        <v>37</v>
      </c>
      <c r="X55" s="38">
        <v>7</v>
      </c>
      <c r="Y55" s="5">
        <v>6</v>
      </c>
      <c r="Z55" s="7">
        <v>36.5</v>
      </c>
      <c r="AA55" s="38">
        <v>7</v>
      </c>
      <c r="AB55" s="5">
        <v>7</v>
      </c>
      <c r="AC55" s="11">
        <v>26.5</v>
      </c>
    </row>
    <row r="56" spans="1:29" ht="15" customHeight="1" x14ac:dyDescent="0.3">
      <c r="A56" s="57">
        <v>19802</v>
      </c>
      <c r="B56" s="68">
        <v>45</v>
      </c>
      <c r="C56" s="50" t="s">
        <v>24</v>
      </c>
      <c r="D56" s="50" t="s">
        <v>74</v>
      </c>
      <c r="E56" s="55">
        <v>2011</v>
      </c>
      <c r="F56" s="55" t="s">
        <v>192</v>
      </c>
      <c r="G56" s="55" t="s">
        <v>206</v>
      </c>
      <c r="H56" s="54" t="s">
        <v>194</v>
      </c>
      <c r="I56" s="55" t="s">
        <v>237</v>
      </c>
      <c r="J56" s="51" t="s">
        <v>205</v>
      </c>
      <c r="K56" s="149" t="s">
        <v>208</v>
      </c>
      <c r="L56" s="47"/>
      <c r="M56" s="160"/>
      <c r="N56" s="164"/>
      <c r="O56" s="32"/>
      <c r="P56" s="25"/>
      <c r="Q56" s="41"/>
      <c r="R56" s="29">
        <v>8</v>
      </c>
      <c r="S56" s="35">
        <v>8</v>
      </c>
      <c r="T56" s="44">
        <f>GEOMEAN(U56,X56,AA56)</f>
        <v>7.1400369819215568</v>
      </c>
      <c r="U56" s="154">
        <v>6.5</v>
      </c>
      <c r="V56" s="5">
        <v>1</v>
      </c>
      <c r="W56" s="7">
        <v>37</v>
      </c>
      <c r="X56" s="38">
        <v>7</v>
      </c>
      <c r="Y56" s="5">
        <v>6</v>
      </c>
      <c r="Z56" s="7">
        <v>36.5</v>
      </c>
      <c r="AA56" s="38">
        <v>8</v>
      </c>
      <c r="AB56" s="5">
        <v>8</v>
      </c>
      <c r="AC56" s="11">
        <v>24.5</v>
      </c>
    </row>
    <row r="57" spans="1:29" ht="15" customHeight="1" x14ac:dyDescent="0.3">
      <c r="A57" s="57">
        <v>18592</v>
      </c>
      <c r="B57" s="68">
        <v>43</v>
      </c>
      <c r="C57" s="50" t="s">
        <v>88</v>
      </c>
      <c r="D57" s="50" t="s">
        <v>89</v>
      </c>
      <c r="E57" s="55">
        <v>2011</v>
      </c>
      <c r="F57" s="55" t="s">
        <v>192</v>
      </c>
      <c r="G57" s="55" t="s">
        <v>206</v>
      </c>
      <c r="H57" s="54" t="s">
        <v>194</v>
      </c>
      <c r="I57" s="55" t="s">
        <v>237</v>
      </c>
      <c r="J57" s="51" t="s">
        <v>198</v>
      </c>
      <c r="K57" s="149"/>
      <c r="L57" s="47"/>
      <c r="M57" s="160"/>
      <c r="N57" s="164"/>
      <c r="O57" s="32"/>
      <c r="P57" s="25"/>
      <c r="Q57" s="41"/>
      <c r="R57" s="29">
        <v>9</v>
      </c>
      <c r="S57" s="35">
        <v>9</v>
      </c>
      <c r="T57" s="44">
        <f>GEOMEAN(U57,X57,AA57)</f>
        <v>7.8174821554582046</v>
      </c>
      <c r="U57" s="154">
        <v>6.5</v>
      </c>
      <c r="V57" s="5">
        <v>1</v>
      </c>
      <c r="W57" s="7">
        <v>37</v>
      </c>
      <c r="X57" s="38">
        <v>7</v>
      </c>
      <c r="Y57" s="5">
        <v>6</v>
      </c>
      <c r="Z57" s="7">
        <v>36.5</v>
      </c>
      <c r="AA57" s="38">
        <v>10.5</v>
      </c>
      <c r="AB57" s="5">
        <v>9</v>
      </c>
      <c r="AC57" s="11">
        <v>24</v>
      </c>
    </row>
    <row r="58" spans="1:29" ht="15" customHeight="1" x14ac:dyDescent="0.3">
      <c r="A58" s="57">
        <v>21200</v>
      </c>
      <c r="B58" s="68">
        <v>52</v>
      </c>
      <c r="C58" s="50" t="s">
        <v>62</v>
      </c>
      <c r="D58" s="50" t="s">
        <v>86</v>
      </c>
      <c r="E58" s="55">
        <v>2012</v>
      </c>
      <c r="F58" s="55" t="s">
        <v>192</v>
      </c>
      <c r="G58" s="55" t="s">
        <v>206</v>
      </c>
      <c r="H58" s="54" t="s">
        <v>194</v>
      </c>
      <c r="I58" s="55" t="s">
        <v>237</v>
      </c>
      <c r="J58" s="51" t="s">
        <v>214</v>
      </c>
      <c r="K58" s="149"/>
      <c r="L58" s="47"/>
      <c r="M58" s="160"/>
      <c r="N58" s="164"/>
      <c r="O58" s="32"/>
      <c r="P58" s="25"/>
      <c r="Q58" s="41"/>
      <c r="R58" s="29">
        <v>10</v>
      </c>
      <c r="S58" s="35">
        <v>10</v>
      </c>
      <c r="T58" s="44">
        <f>GEOMEAN(U58,X58,AA58)</f>
        <v>8.8044227079905166</v>
      </c>
      <c r="U58" s="154">
        <v>6.5</v>
      </c>
      <c r="V58" s="5">
        <v>1</v>
      </c>
      <c r="W58" s="7">
        <v>37</v>
      </c>
      <c r="X58" s="38">
        <v>10</v>
      </c>
      <c r="Y58" s="5">
        <v>9</v>
      </c>
      <c r="Z58" s="7">
        <v>36</v>
      </c>
      <c r="AA58" s="38">
        <v>10.5</v>
      </c>
      <c r="AB58" s="5">
        <v>9</v>
      </c>
      <c r="AC58" s="11">
        <v>24</v>
      </c>
    </row>
    <row r="59" spans="1:29" ht="15" customHeight="1" x14ac:dyDescent="0.3">
      <c r="A59" s="57" t="s">
        <v>79</v>
      </c>
      <c r="B59" s="68">
        <v>54</v>
      </c>
      <c r="C59" s="50" t="s">
        <v>80</v>
      </c>
      <c r="D59" s="50" t="s">
        <v>81</v>
      </c>
      <c r="E59" s="55">
        <v>2012</v>
      </c>
      <c r="F59" s="55" t="s">
        <v>192</v>
      </c>
      <c r="G59" s="55" t="s">
        <v>206</v>
      </c>
      <c r="H59" s="54" t="s">
        <v>196</v>
      </c>
      <c r="I59" s="55" t="s">
        <v>237</v>
      </c>
      <c r="J59" s="51" t="s">
        <v>197</v>
      </c>
      <c r="K59" s="149"/>
      <c r="L59" s="47"/>
      <c r="M59" s="160"/>
      <c r="N59" s="164"/>
      <c r="O59" s="32"/>
      <c r="P59" s="25"/>
      <c r="Q59" s="41"/>
      <c r="R59" s="29">
        <v>10</v>
      </c>
      <c r="S59" s="35">
        <v>10</v>
      </c>
      <c r="T59" s="44">
        <f>GEOMEAN(U59,X59,AA59)</f>
        <v>8.8044227079905166</v>
      </c>
      <c r="U59" s="154">
        <v>6.5</v>
      </c>
      <c r="V59" s="5">
        <v>1</v>
      </c>
      <c r="W59" s="7">
        <v>37</v>
      </c>
      <c r="X59" s="38">
        <v>10</v>
      </c>
      <c r="Y59" s="5">
        <v>9</v>
      </c>
      <c r="Z59" s="7">
        <v>36</v>
      </c>
      <c r="AA59" s="38">
        <v>10.5</v>
      </c>
      <c r="AB59" s="5">
        <v>9</v>
      </c>
      <c r="AC59" s="11">
        <v>24</v>
      </c>
    </row>
    <row r="60" spans="1:29" ht="15" customHeight="1" x14ac:dyDescent="0.3">
      <c r="A60" s="57">
        <v>18194</v>
      </c>
      <c r="B60" s="68">
        <v>42</v>
      </c>
      <c r="C60" s="50" t="s">
        <v>82</v>
      </c>
      <c r="D60" s="50" t="s">
        <v>83</v>
      </c>
      <c r="E60" s="55">
        <v>2011</v>
      </c>
      <c r="F60" s="55" t="s">
        <v>192</v>
      </c>
      <c r="G60" s="55" t="s">
        <v>206</v>
      </c>
      <c r="H60" s="54" t="s">
        <v>194</v>
      </c>
      <c r="I60" s="55" t="s">
        <v>237</v>
      </c>
      <c r="J60" s="51" t="s">
        <v>214</v>
      </c>
      <c r="K60" s="149"/>
      <c r="L60" s="47"/>
      <c r="M60" s="160"/>
      <c r="N60" s="164"/>
      <c r="O60" s="32"/>
      <c r="P60" s="25"/>
      <c r="Q60" s="41"/>
      <c r="R60" s="29">
        <v>12</v>
      </c>
      <c r="S60" s="35">
        <v>12</v>
      </c>
      <c r="T60" s="44">
        <f>GEOMEAN(U60,X60,AA60)</f>
        <v>9.3560952373520916</v>
      </c>
      <c r="U60" s="154">
        <v>6.5</v>
      </c>
      <c r="V60" s="5">
        <v>1</v>
      </c>
      <c r="W60" s="7">
        <v>37</v>
      </c>
      <c r="X60" s="38">
        <v>12</v>
      </c>
      <c r="Y60" s="5">
        <v>12</v>
      </c>
      <c r="Z60" s="7">
        <v>30</v>
      </c>
      <c r="AA60" s="38">
        <v>10.5</v>
      </c>
      <c r="AB60" s="5">
        <v>9</v>
      </c>
      <c r="AC60" s="11">
        <v>24</v>
      </c>
    </row>
    <row r="61" spans="1:29" ht="15" customHeight="1" x14ac:dyDescent="0.3">
      <c r="A61" s="57">
        <v>20366</v>
      </c>
      <c r="B61" s="142">
        <v>51</v>
      </c>
      <c r="C61" s="50" t="s">
        <v>64</v>
      </c>
      <c r="D61" s="50" t="s">
        <v>65</v>
      </c>
      <c r="E61" s="55">
        <v>2012</v>
      </c>
      <c r="F61" s="55" t="s">
        <v>192</v>
      </c>
      <c r="G61" s="55" t="s">
        <v>206</v>
      </c>
      <c r="H61" s="54" t="s">
        <v>194</v>
      </c>
      <c r="I61" s="55" t="s">
        <v>237</v>
      </c>
      <c r="J61" s="51"/>
      <c r="K61" s="149"/>
      <c r="L61" s="47"/>
      <c r="M61" s="160"/>
      <c r="N61" s="165"/>
      <c r="O61" s="143"/>
      <c r="P61" s="144"/>
      <c r="Q61" s="145"/>
      <c r="R61" s="146">
        <v>13</v>
      </c>
      <c r="S61" s="147">
        <v>13</v>
      </c>
      <c r="T61" s="171">
        <f>GEOMEAN(U61,X61,AA61)</f>
        <v>13.32513384755498</v>
      </c>
      <c r="U61" s="37">
        <v>14</v>
      </c>
      <c r="V61" s="5">
        <v>14</v>
      </c>
      <c r="W61" s="7">
        <v>34.5</v>
      </c>
      <c r="X61" s="38">
        <v>13</v>
      </c>
      <c r="Y61" s="5">
        <v>13</v>
      </c>
      <c r="Z61" s="7">
        <v>27</v>
      </c>
      <c r="AA61" s="38">
        <v>13</v>
      </c>
      <c r="AB61" s="5">
        <v>13</v>
      </c>
      <c r="AC61" s="11">
        <v>20</v>
      </c>
    </row>
    <row r="62" spans="1:29" ht="15" customHeight="1" x14ac:dyDescent="0.3">
      <c r="A62" s="129">
        <v>20790</v>
      </c>
      <c r="B62" s="130">
        <v>47</v>
      </c>
      <c r="C62" s="131" t="s">
        <v>70</v>
      </c>
      <c r="D62" s="131" t="s">
        <v>71</v>
      </c>
      <c r="E62" s="132">
        <v>2011</v>
      </c>
      <c r="F62" s="132" t="s">
        <v>192</v>
      </c>
      <c r="G62" s="132" t="s">
        <v>206</v>
      </c>
      <c r="H62" s="133" t="s">
        <v>194</v>
      </c>
      <c r="I62" s="132" t="s">
        <v>237</v>
      </c>
      <c r="J62" s="139" t="s">
        <v>209</v>
      </c>
      <c r="K62" s="150"/>
      <c r="L62" s="46"/>
      <c r="M62" s="159"/>
      <c r="N62" s="166"/>
      <c r="O62" s="140"/>
      <c r="P62" s="137"/>
      <c r="Q62" s="141"/>
      <c r="R62" s="134">
        <v>14</v>
      </c>
      <c r="S62" s="135">
        <v>14</v>
      </c>
      <c r="T62" s="136">
        <f>GEOMEAN(U62,X62,AA62)</f>
        <v>13.819101183269373</v>
      </c>
      <c r="U62" s="155">
        <v>13</v>
      </c>
      <c r="V62" s="4">
        <v>13</v>
      </c>
      <c r="W62" s="61">
        <v>35</v>
      </c>
      <c r="X62" s="63">
        <v>14.5</v>
      </c>
      <c r="Y62" s="4">
        <v>14</v>
      </c>
      <c r="Z62" s="61">
        <v>24</v>
      </c>
      <c r="AA62" s="63">
        <v>14</v>
      </c>
      <c r="AB62" s="4">
        <v>14</v>
      </c>
      <c r="AC62" s="10">
        <v>19</v>
      </c>
    </row>
    <row r="63" spans="1:29" ht="15" customHeight="1" x14ac:dyDescent="0.3">
      <c r="A63" s="57"/>
      <c r="B63" s="68">
        <v>49</v>
      </c>
      <c r="C63" s="50" t="s">
        <v>66</v>
      </c>
      <c r="D63" s="50" t="s">
        <v>87</v>
      </c>
      <c r="E63" s="55">
        <v>2011</v>
      </c>
      <c r="F63" s="55" t="s">
        <v>192</v>
      </c>
      <c r="G63" s="55" t="s">
        <v>206</v>
      </c>
      <c r="H63" s="54" t="s">
        <v>199</v>
      </c>
      <c r="I63" s="55" t="s">
        <v>237</v>
      </c>
      <c r="J63" s="51" t="s">
        <v>199</v>
      </c>
      <c r="K63" s="149"/>
      <c r="L63" s="47"/>
      <c r="M63" s="160"/>
      <c r="N63" s="164"/>
      <c r="O63" s="32"/>
      <c r="P63" s="25"/>
      <c r="Q63" s="41"/>
      <c r="R63" s="29">
        <v>15</v>
      </c>
      <c r="S63" s="35">
        <v>15</v>
      </c>
      <c r="T63" s="44">
        <f>GEOMEAN(U63,X63,AA63)</f>
        <v>14.831446406724751</v>
      </c>
      <c r="U63" s="154">
        <v>15</v>
      </c>
      <c r="V63" s="5">
        <v>15</v>
      </c>
      <c r="W63" s="7">
        <v>31</v>
      </c>
      <c r="X63" s="38">
        <v>14.5</v>
      </c>
      <c r="Y63" s="5">
        <v>14</v>
      </c>
      <c r="Z63" s="7">
        <v>24</v>
      </c>
      <c r="AA63" s="38">
        <v>15</v>
      </c>
      <c r="AB63" s="5">
        <v>15</v>
      </c>
      <c r="AC63" s="11">
        <v>15.5</v>
      </c>
    </row>
    <row r="64" spans="1:29" ht="15" customHeight="1" x14ac:dyDescent="0.3">
      <c r="A64" s="57">
        <v>18284</v>
      </c>
      <c r="B64" s="68">
        <v>59</v>
      </c>
      <c r="C64" s="50" t="s">
        <v>160</v>
      </c>
      <c r="D64" s="50" t="s">
        <v>161</v>
      </c>
      <c r="E64" s="55">
        <v>2011</v>
      </c>
      <c r="F64" s="55" t="s">
        <v>226</v>
      </c>
      <c r="G64" s="55" t="s">
        <v>206</v>
      </c>
      <c r="H64" s="54" t="s">
        <v>194</v>
      </c>
      <c r="I64" s="55" t="s">
        <v>237</v>
      </c>
      <c r="J64" s="51" t="s">
        <v>229</v>
      </c>
      <c r="K64" s="149"/>
      <c r="L64" s="47"/>
      <c r="M64" s="160"/>
      <c r="N64" s="164">
        <v>1</v>
      </c>
      <c r="O64" s="32">
        <v>1</v>
      </c>
      <c r="P64" s="25">
        <v>32</v>
      </c>
      <c r="Q64" s="41">
        <v>137</v>
      </c>
      <c r="R64" s="29">
        <v>1</v>
      </c>
      <c r="S64" s="35">
        <v>1</v>
      </c>
      <c r="T64" s="44">
        <f>GEOMEAN(U64,X64,AA64)</f>
        <v>3.556893304490063</v>
      </c>
      <c r="U64" s="154">
        <v>7.5</v>
      </c>
      <c r="V64" s="5">
        <v>1</v>
      </c>
      <c r="W64" s="7">
        <v>37</v>
      </c>
      <c r="X64" s="38">
        <v>4</v>
      </c>
      <c r="Y64" s="5">
        <v>1</v>
      </c>
      <c r="Z64" s="7">
        <v>37</v>
      </c>
      <c r="AA64" s="38">
        <v>1.5</v>
      </c>
      <c r="AB64" s="5">
        <v>1</v>
      </c>
      <c r="AC64" s="11">
        <v>36</v>
      </c>
    </row>
    <row r="65" spans="1:29" ht="15" customHeight="1" x14ac:dyDescent="0.3">
      <c r="A65" s="57" t="s">
        <v>154</v>
      </c>
      <c r="B65" s="68">
        <v>63</v>
      </c>
      <c r="C65" s="50" t="s">
        <v>155</v>
      </c>
      <c r="D65" s="50" t="s">
        <v>156</v>
      </c>
      <c r="E65" s="55">
        <v>2011</v>
      </c>
      <c r="F65" s="55" t="s">
        <v>226</v>
      </c>
      <c r="G65" s="55" t="s">
        <v>206</v>
      </c>
      <c r="H65" s="54" t="s">
        <v>196</v>
      </c>
      <c r="I65" s="55" t="s">
        <v>234</v>
      </c>
      <c r="J65" s="51" t="s">
        <v>197</v>
      </c>
      <c r="K65" s="149"/>
      <c r="L65" s="47"/>
      <c r="M65" s="160"/>
      <c r="N65" s="164">
        <v>2</v>
      </c>
      <c r="O65" s="32">
        <v>2</v>
      </c>
      <c r="P65" s="25">
        <v>32</v>
      </c>
      <c r="Q65" s="41">
        <v>178</v>
      </c>
      <c r="R65" s="29">
        <v>1</v>
      </c>
      <c r="S65" s="35">
        <v>1</v>
      </c>
      <c r="T65" s="44">
        <f>GEOMEAN(U65,X65,AA65)</f>
        <v>3.556893304490063</v>
      </c>
      <c r="U65" s="154">
        <v>7.5</v>
      </c>
      <c r="V65" s="5">
        <v>1</v>
      </c>
      <c r="W65" s="7">
        <v>37</v>
      </c>
      <c r="X65" s="38">
        <v>4</v>
      </c>
      <c r="Y65" s="5">
        <v>1</v>
      </c>
      <c r="Z65" s="7">
        <v>37</v>
      </c>
      <c r="AA65" s="38">
        <v>1.5</v>
      </c>
      <c r="AB65" s="5">
        <v>1</v>
      </c>
      <c r="AC65" s="11">
        <v>36</v>
      </c>
    </row>
    <row r="66" spans="1:29" ht="15" customHeight="1" x14ac:dyDescent="0.3">
      <c r="A66" s="57">
        <v>17246</v>
      </c>
      <c r="B66" s="68">
        <v>55</v>
      </c>
      <c r="C66" s="50" t="s">
        <v>131</v>
      </c>
      <c r="D66" s="50" t="s">
        <v>157</v>
      </c>
      <c r="E66" s="55">
        <v>2011</v>
      </c>
      <c r="F66" s="55" t="s">
        <v>226</v>
      </c>
      <c r="G66" s="55" t="s">
        <v>206</v>
      </c>
      <c r="H66" s="54" t="s">
        <v>194</v>
      </c>
      <c r="I66" s="55" t="s">
        <v>237</v>
      </c>
      <c r="J66" s="51" t="s">
        <v>198</v>
      </c>
      <c r="K66" s="149"/>
      <c r="L66" s="47"/>
      <c r="M66" s="160"/>
      <c r="N66" s="164">
        <v>3</v>
      </c>
      <c r="O66" s="32">
        <v>3</v>
      </c>
      <c r="P66" s="25">
        <v>27.5</v>
      </c>
      <c r="Q66" s="41">
        <v>173</v>
      </c>
      <c r="R66" s="29">
        <v>3</v>
      </c>
      <c r="S66" s="35">
        <v>3</v>
      </c>
      <c r="T66" s="44">
        <f>GEOMEAN(U66,X66,AA66)</f>
        <v>4.7176939803165334</v>
      </c>
      <c r="U66" s="154">
        <v>7.5</v>
      </c>
      <c r="V66" s="5">
        <v>1</v>
      </c>
      <c r="W66" s="7">
        <v>37</v>
      </c>
      <c r="X66" s="38">
        <v>4</v>
      </c>
      <c r="Y66" s="5">
        <v>1</v>
      </c>
      <c r="Z66" s="7">
        <v>37</v>
      </c>
      <c r="AA66" s="38">
        <v>3.5</v>
      </c>
      <c r="AB66" s="5">
        <v>3</v>
      </c>
      <c r="AC66" s="11">
        <v>34.5</v>
      </c>
    </row>
    <row r="67" spans="1:29" ht="15" customHeight="1" x14ac:dyDescent="0.3">
      <c r="A67" s="57">
        <v>19239</v>
      </c>
      <c r="B67" s="68">
        <v>69</v>
      </c>
      <c r="C67" s="50" t="s">
        <v>162</v>
      </c>
      <c r="D67" s="50" t="s">
        <v>163</v>
      </c>
      <c r="E67" s="55">
        <v>2012</v>
      </c>
      <c r="F67" s="55" t="s">
        <v>226</v>
      </c>
      <c r="G67" s="55" t="s">
        <v>206</v>
      </c>
      <c r="H67" s="54" t="s">
        <v>194</v>
      </c>
      <c r="I67" s="55" t="s">
        <v>237</v>
      </c>
      <c r="J67" s="51" t="s">
        <v>201</v>
      </c>
      <c r="K67" s="149"/>
      <c r="L67" s="47"/>
      <c r="M67" s="160"/>
      <c r="N67" s="164">
        <v>4</v>
      </c>
      <c r="O67" s="32">
        <v>4</v>
      </c>
      <c r="P67" s="25">
        <v>27.5</v>
      </c>
      <c r="Q67" s="41">
        <v>249</v>
      </c>
      <c r="R67" s="29">
        <v>3</v>
      </c>
      <c r="S67" s="35">
        <v>3</v>
      </c>
      <c r="T67" s="44">
        <f>GEOMEAN(U67,X67,AA67)</f>
        <v>4.7176939803165334</v>
      </c>
      <c r="U67" s="154">
        <v>7.5</v>
      </c>
      <c r="V67" s="5">
        <v>1</v>
      </c>
      <c r="W67" s="7">
        <v>37</v>
      </c>
      <c r="X67" s="38">
        <v>4</v>
      </c>
      <c r="Y67" s="5">
        <v>1</v>
      </c>
      <c r="Z67" s="7">
        <v>37</v>
      </c>
      <c r="AA67" s="38">
        <v>3.5</v>
      </c>
      <c r="AB67" s="5">
        <v>3</v>
      </c>
      <c r="AC67" s="11">
        <v>34.5</v>
      </c>
    </row>
    <row r="68" spans="1:29" ht="15" customHeight="1" x14ac:dyDescent="0.3">
      <c r="A68" s="57">
        <v>19297</v>
      </c>
      <c r="B68" s="68">
        <v>60</v>
      </c>
      <c r="C68" s="50" t="s">
        <v>126</v>
      </c>
      <c r="D68" s="50" t="s">
        <v>158</v>
      </c>
      <c r="E68" s="55">
        <v>2011</v>
      </c>
      <c r="F68" s="55" t="s">
        <v>226</v>
      </c>
      <c r="G68" s="55" t="s">
        <v>206</v>
      </c>
      <c r="H68" s="54" t="s">
        <v>194</v>
      </c>
      <c r="I68" s="55" t="s">
        <v>237</v>
      </c>
      <c r="J68" s="51" t="s">
        <v>227</v>
      </c>
      <c r="K68" s="149"/>
      <c r="L68" s="47"/>
      <c r="M68" s="160"/>
      <c r="N68" s="164">
        <v>5</v>
      </c>
      <c r="O68" s="32">
        <v>5</v>
      </c>
      <c r="P68" s="25">
        <v>21.5</v>
      </c>
      <c r="Q68" s="41">
        <v>149</v>
      </c>
      <c r="R68" s="29">
        <v>5</v>
      </c>
      <c r="S68" s="35">
        <v>5</v>
      </c>
      <c r="T68" s="44">
        <f>GEOMEAN(U68,X68,AA68)</f>
        <v>5.6462161732861711</v>
      </c>
      <c r="U68" s="154">
        <v>7.5</v>
      </c>
      <c r="V68" s="5">
        <v>1</v>
      </c>
      <c r="W68" s="7">
        <v>37</v>
      </c>
      <c r="X68" s="38">
        <v>4</v>
      </c>
      <c r="Y68" s="5">
        <v>1</v>
      </c>
      <c r="Z68" s="7">
        <v>37</v>
      </c>
      <c r="AA68" s="38">
        <v>6</v>
      </c>
      <c r="AB68" s="5">
        <v>6</v>
      </c>
      <c r="AC68" s="11">
        <v>25</v>
      </c>
    </row>
    <row r="69" spans="1:29" ht="15" customHeight="1" x14ac:dyDescent="0.3">
      <c r="A69" s="57">
        <v>20890</v>
      </c>
      <c r="B69" s="68">
        <v>71</v>
      </c>
      <c r="C69" s="50" t="s">
        <v>147</v>
      </c>
      <c r="D69" s="50" t="s">
        <v>148</v>
      </c>
      <c r="E69" s="55">
        <v>2012</v>
      </c>
      <c r="F69" s="55" t="s">
        <v>226</v>
      </c>
      <c r="G69" s="55" t="s">
        <v>206</v>
      </c>
      <c r="H69" s="54" t="s">
        <v>194</v>
      </c>
      <c r="I69" s="55" t="s">
        <v>237</v>
      </c>
      <c r="J69" s="51" t="s">
        <v>205</v>
      </c>
      <c r="K69" s="149"/>
      <c r="L69" s="47"/>
      <c r="M69" s="160"/>
      <c r="N69" s="164">
        <v>6</v>
      </c>
      <c r="O69" s="32">
        <v>6</v>
      </c>
      <c r="P69" s="25">
        <v>21.5</v>
      </c>
      <c r="Q69" s="41">
        <v>118</v>
      </c>
      <c r="R69" s="29">
        <v>6</v>
      </c>
      <c r="S69" s="35">
        <v>6</v>
      </c>
      <c r="T69" s="44">
        <f>GEOMEAN(U69,X69,AA69)</f>
        <v>6.0822019955734001</v>
      </c>
      <c r="U69" s="154">
        <v>7.5</v>
      </c>
      <c r="V69" s="5">
        <v>1</v>
      </c>
      <c r="W69" s="7">
        <v>37</v>
      </c>
      <c r="X69" s="38">
        <v>4</v>
      </c>
      <c r="Y69" s="5">
        <v>1</v>
      </c>
      <c r="Z69" s="7">
        <v>37</v>
      </c>
      <c r="AA69" s="38">
        <v>7.5</v>
      </c>
      <c r="AB69" s="5">
        <v>7</v>
      </c>
      <c r="AC69" s="11">
        <v>24.5</v>
      </c>
    </row>
    <row r="70" spans="1:29" ht="15" customHeight="1" x14ac:dyDescent="0.3">
      <c r="A70" s="57">
        <v>18239</v>
      </c>
      <c r="B70" s="68">
        <v>58</v>
      </c>
      <c r="C70" s="50" t="s">
        <v>174</v>
      </c>
      <c r="D70" s="50" t="s">
        <v>175</v>
      </c>
      <c r="E70" s="55">
        <v>2011</v>
      </c>
      <c r="F70" s="55" t="s">
        <v>226</v>
      </c>
      <c r="G70" s="55" t="s">
        <v>206</v>
      </c>
      <c r="H70" s="54" t="s">
        <v>194</v>
      </c>
      <c r="I70" s="55" t="s">
        <v>237</v>
      </c>
      <c r="J70" s="51" t="s">
        <v>201</v>
      </c>
      <c r="K70" s="149"/>
      <c r="L70" s="47"/>
      <c r="M70" s="160"/>
      <c r="N70" s="164"/>
      <c r="O70" s="32"/>
      <c r="P70" s="25"/>
      <c r="Q70" s="41"/>
      <c r="R70" s="29">
        <v>7</v>
      </c>
      <c r="S70" s="35">
        <v>7</v>
      </c>
      <c r="T70" s="44">
        <f>GEOMEAN(U70,X70,AA70)</f>
        <v>7.4440277647691371</v>
      </c>
      <c r="U70" s="154">
        <v>7.5</v>
      </c>
      <c r="V70" s="5">
        <v>1</v>
      </c>
      <c r="W70" s="7">
        <v>37</v>
      </c>
      <c r="X70" s="38">
        <v>11</v>
      </c>
      <c r="Y70" s="5">
        <v>11</v>
      </c>
      <c r="Z70" s="7">
        <v>30.5</v>
      </c>
      <c r="AA70" s="38">
        <v>5</v>
      </c>
      <c r="AB70" s="5">
        <v>5</v>
      </c>
      <c r="AC70" s="11">
        <v>27</v>
      </c>
    </row>
    <row r="71" spans="1:29" ht="15" customHeight="1" x14ac:dyDescent="0.3">
      <c r="A71" s="57"/>
      <c r="B71" s="68">
        <v>75</v>
      </c>
      <c r="C71" s="50" t="s">
        <v>149</v>
      </c>
      <c r="D71" s="50" t="s">
        <v>150</v>
      </c>
      <c r="E71" s="55">
        <v>2012</v>
      </c>
      <c r="F71" s="55" t="s">
        <v>226</v>
      </c>
      <c r="G71" s="55" t="s">
        <v>206</v>
      </c>
      <c r="H71" s="54" t="s">
        <v>199</v>
      </c>
      <c r="I71" s="55" t="s">
        <v>234</v>
      </c>
      <c r="J71" s="51" t="s">
        <v>197</v>
      </c>
      <c r="K71" s="149"/>
      <c r="L71" s="47"/>
      <c r="M71" s="160"/>
      <c r="N71" s="164"/>
      <c r="O71" s="32"/>
      <c r="P71" s="25"/>
      <c r="Q71" s="41"/>
      <c r="R71" s="29">
        <v>8</v>
      </c>
      <c r="S71" s="35">
        <v>8</v>
      </c>
      <c r="T71" s="44">
        <f>GEOMEAN(U71,X71,AA71)</f>
        <v>7.8297352823377269</v>
      </c>
      <c r="U71" s="154">
        <v>7.5</v>
      </c>
      <c r="V71" s="5">
        <v>1</v>
      </c>
      <c r="W71" s="7">
        <v>37</v>
      </c>
      <c r="X71" s="38">
        <v>4</v>
      </c>
      <c r="Y71" s="5">
        <v>1</v>
      </c>
      <c r="Z71" s="7">
        <v>37</v>
      </c>
      <c r="AA71" s="38">
        <v>16</v>
      </c>
      <c r="AB71" s="5">
        <v>16</v>
      </c>
      <c r="AC71" s="11">
        <v>19</v>
      </c>
    </row>
    <row r="72" spans="1:29" ht="15" customHeight="1" x14ac:dyDescent="0.3">
      <c r="A72" s="57">
        <v>16957</v>
      </c>
      <c r="B72" s="68">
        <v>64</v>
      </c>
      <c r="C72" s="50" t="s">
        <v>145</v>
      </c>
      <c r="D72" s="50" t="s">
        <v>140</v>
      </c>
      <c r="E72" s="55">
        <v>2012</v>
      </c>
      <c r="F72" s="55" t="s">
        <v>226</v>
      </c>
      <c r="G72" s="55" t="s">
        <v>206</v>
      </c>
      <c r="H72" s="54" t="s">
        <v>194</v>
      </c>
      <c r="I72" s="55" t="s">
        <v>237</v>
      </c>
      <c r="J72" s="51" t="s">
        <v>201</v>
      </c>
      <c r="K72" s="149"/>
      <c r="L72" s="47"/>
      <c r="M72" s="160"/>
      <c r="N72" s="164"/>
      <c r="O72" s="32"/>
      <c r="P72" s="25"/>
      <c r="Q72" s="41"/>
      <c r="R72" s="29">
        <v>9</v>
      </c>
      <c r="S72" s="35">
        <v>9</v>
      </c>
      <c r="T72" s="44">
        <f>GEOMEAN(U72,X72,AA72)</f>
        <v>8.254818122236566</v>
      </c>
      <c r="U72" s="154">
        <v>7.5</v>
      </c>
      <c r="V72" s="5">
        <v>1</v>
      </c>
      <c r="W72" s="7">
        <v>37</v>
      </c>
      <c r="X72" s="38">
        <v>10</v>
      </c>
      <c r="Y72" s="5">
        <v>10</v>
      </c>
      <c r="Z72" s="7">
        <v>36</v>
      </c>
      <c r="AA72" s="38">
        <v>7.5</v>
      </c>
      <c r="AB72" s="5">
        <v>7</v>
      </c>
      <c r="AC72" s="11">
        <v>24.5</v>
      </c>
    </row>
    <row r="73" spans="1:29" ht="15" customHeight="1" x14ac:dyDescent="0.3">
      <c r="A73" s="57">
        <v>18219</v>
      </c>
      <c r="B73" s="68">
        <v>57</v>
      </c>
      <c r="C73" s="50" t="s">
        <v>168</v>
      </c>
      <c r="D73" s="50" t="s">
        <v>169</v>
      </c>
      <c r="E73" s="55">
        <v>2011</v>
      </c>
      <c r="F73" s="55" t="s">
        <v>226</v>
      </c>
      <c r="G73" s="55" t="s">
        <v>206</v>
      </c>
      <c r="H73" s="54" t="s">
        <v>194</v>
      </c>
      <c r="I73" s="55" t="s">
        <v>237</v>
      </c>
      <c r="J73" s="51" t="s">
        <v>205</v>
      </c>
      <c r="K73" s="149"/>
      <c r="L73" s="47"/>
      <c r="M73" s="160"/>
      <c r="N73" s="164"/>
      <c r="O73" s="32"/>
      <c r="P73" s="25"/>
      <c r="Q73" s="41"/>
      <c r="R73" s="29">
        <v>10</v>
      </c>
      <c r="S73" s="35">
        <v>10</v>
      </c>
      <c r="T73" s="44">
        <f>GEOMEAN(U73,X73,AA73)</f>
        <v>8.6065031036315798</v>
      </c>
      <c r="U73" s="154">
        <v>7.5</v>
      </c>
      <c r="V73" s="5">
        <v>1</v>
      </c>
      <c r="W73" s="7">
        <v>37</v>
      </c>
      <c r="X73" s="38">
        <v>8.5</v>
      </c>
      <c r="Y73" s="5">
        <v>8</v>
      </c>
      <c r="Z73" s="7">
        <v>36.5</v>
      </c>
      <c r="AA73" s="38">
        <v>10</v>
      </c>
      <c r="AB73" s="5">
        <v>9</v>
      </c>
      <c r="AC73" s="11">
        <v>24</v>
      </c>
    </row>
    <row r="74" spans="1:29" ht="15" customHeight="1" x14ac:dyDescent="0.3">
      <c r="A74" s="57">
        <v>18215</v>
      </c>
      <c r="B74" s="68">
        <v>68</v>
      </c>
      <c r="C74" s="50" t="s">
        <v>143</v>
      </c>
      <c r="D74" s="50" t="s">
        <v>138</v>
      </c>
      <c r="E74" s="55">
        <v>2012</v>
      </c>
      <c r="F74" s="55" t="s">
        <v>226</v>
      </c>
      <c r="G74" s="55" t="s">
        <v>206</v>
      </c>
      <c r="H74" s="54" t="s">
        <v>194</v>
      </c>
      <c r="I74" s="55" t="s">
        <v>237</v>
      </c>
      <c r="J74" s="51" t="s">
        <v>205</v>
      </c>
      <c r="K74" s="149"/>
      <c r="L74" s="47"/>
      <c r="M74" s="160"/>
      <c r="N74" s="164"/>
      <c r="O74" s="32"/>
      <c r="P74" s="25"/>
      <c r="Q74" s="41"/>
      <c r="R74" s="29">
        <v>11</v>
      </c>
      <c r="S74" s="35">
        <v>11</v>
      </c>
      <c r="T74" s="44">
        <f>GEOMEAN(U74,X74,AA74)</f>
        <v>9.2710744231654729</v>
      </c>
      <c r="U74" s="154">
        <v>7.5</v>
      </c>
      <c r="V74" s="5">
        <v>1</v>
      </c>
      <c r="W74" s="7">
        <v>37</v>
      </c>
      <c r="X74" s="38">
        <v>8.5</v>
      </c>
      <c r="Y74" s="5">
        <v>8</v>
      </c>
      <c r="Z74" s="7">
        <v>36.5</v>
      </c>
      <c r="AA74" s="38">
        <v>12.5</v>
      </c>
      <c r="AB74" s="5">
        <v>12</v>
      </c>
      <c r="AC74" s="11">
        <v>20</v>
      </c>
    </row>
    <row r="75" spans="1:29" ht="15" customHeight="1" x14ac:dyDescent="0.3">
      <c r="A75" s="57">
        <v>19292</v>
      </c>
      <c r="B75" s="68">
        <v>70</v>
      </c>
      <c r="C75" s="50" t="s">
        <v>147</v>
      </c>
      <c r="D75" s="50" t="s">
        <v>165</v>
      </c>
      <c r="E75" s="55">
        <v>2012</v>
      </c>
      <c r="F75" s="55" t="s">
        <v>226</v>
      </c>
      <c r="G75" s="55" t="s">
        <v>206</v>
      </c>
      <c r="H75" s="54" t="s">
        <v>194</v>
      </c>
      <c r="I75" s="55" t="s">
        <v>237</v>
      </c>
      <c r="J75" s="51" t="s">
        <v>227</v>
      </c>
      <c r="K75" s="149"/>
      <c r="L75" s="47"/>
      <c r="M75" s="160"/>
      <c r="N75" s="164"/>
      <c r="O75" s="32"/>
      <c r="P75" s="25"/>
      <c r="Q75" s="41"/>
      <c r="R75" s="29">
        <v>12</v>
      </c>
      <c r="S75" s="35">
        <v>12</v>
      </c>
      <c r="T75" s="44">
        <f>GEOMEAN(U75,X75,AA75)</f>
        <v>10.283550581029816</v>
      </c>
      <c r="U75" s="154">
        <v>7.5</v>
      </c>
      <c r="V75" s="5">
        <v>1</v>
      </c>
      <c r="W75" s="7">
        <v>37</v>
      </c>
      <c r="X75" s="38">
        <v>14.5</v>
      </c>
      <c r="Y75" s="5">
        <v>14</v>
      </c>
      <c r="Z75" s="7">
        <v>27.5</v>
      </c>
      <c r="AA75" s="38">
        <v>10</v>
      </c>
      <c r="AB75" s="5">
        <v>9</v>
      </c>
      <c r="AC75" s="11">
        <v>24</v>
      </c>
    </row>
    <row r="76" spans="1:29" ht="15" customHeight="1" x14ac:dyDescent="0.3">
      <c r="A76" s="57">
        <v>17582</v>
      </c>
      <c r="B76" s="68">
        <v>67</v>
      </c>
      <c r="C76" s="50" t="s">
        <v>120</v>
      </c>
      <c r="D76" s="50" t="s">
        <v>159</v>
      </c>
      <c r="E76" s="55">
        <v>2012</v>
      </c>
      <c r="F76" s="55" t="s">
        <v>226</v>
      </c>
      <c r="G76" s="55" t="s">
        <v>206</v>
      </c>
      <c r="H76" s="54" t="s">
        <v>194</v>
      </c>
      <c r="I76" s="55" t="s">
        <v>237</v>
      </c>
      <c r="J76" s="51" t="s">
        <v>198</v>
      </c>
      <c r="K76" s="149"/>
      <c r="L76" s="47"/>
      <c r="M76" s="160"/>
      <c r="N76" s="164"/>
      <c r="O76" s="32"/>
      <c r="P76" s="25"/>
      <c r="Q76" s="41"/>
      <c r="R76" s="29">
        <v>13</v>
      </c>
      <c r="S76" s="35">
        <v>13</v>
      </c>
      <c r="T76" s="44">
        <f>GEOMEAN(U76,X76,AA76)</f>
        <v>11.077619054234086</v>
      </c>
      <c r="U76" s="154">
        <v>7.5</v>
      </c>
      <c r="V76" s="5">
        <v>1</v>
      </c>
      <c r="W76" s="7">
        <v>37</v>
      </c>
      <c r="X76" s="38">
        <v>12.5</v>
      </c>
      <c r="Y76" s="5">
        <v>12</v>
      </c>
      <c r="Z76" s="7">
        <v>29</v>
      </c>
      <c r="AA76" s="38">
        <v>14.5</v>
      </c>
      <c r="AB76" s="5">
        <v>14</v>
      </c>
      <c r="AC76" s="11">
        <v>19.5</v>
      </c>
    </row>
    <row r="77" spans="1:29" ht="15" customHeight="1" x14ac:dyDescent="0.3">
      <c r="A77" s="57">
        <v>17263</v>
      </c>
      <c r="B77" s="68">
        <v>65</v>
      </c>
      <c r="C77" s="50" t="s">
        <v>131</v>
      </c>
      <c r="D77" s="50" t="s">
        <v>164</v>
      </c>
      <c r="E77" s="55">
        <v>2012</v>
      </c>
      <c r="F77" s="55" t="s">
        <v>226</v>
      </c>
      <c r="G77" s="55" t="s">
        <v>206</v>
      </c>
      <c r="H77" s="54" t="s">
        <v>194</v>
      </c>
      <c r="I77" s="55" t="s">
        <v>237</v>
      </c>
      <c r="J77" s="51" t="s">
        <v>198</v>
      </c>
      <c r="K77" s="149"/>
      <c r="L77" s="47"/>
      <c r="M77" s="160"/>
      <c r="N77" s="164"/>
      <c r="O77" s="32"/>
      <c r="P77" s="25"/>
      <c r="Q77" s="41"/>
      <c r="R77" s="29">
        <v>14</v>
      </c>
      <c r="S77" s="35">
        <v>14</v>
      </c>
      <c r="T77" s="44">
        <f>GEOMEAN(U77,X77,AA77)</f>
        <v>11.639449023884096</v>
      </c>
      <c r="U77" s="154">
        <v>7.5</v>
      </c>
      <c r="V77" s="5">
        <v>1</v>
      </c>
      <c r="W77" s="7">
        <v>37</v>
      </c>
      <c r="X77" s="38">
        <v>14.5</v>
      </c>
      <c r="Y77" s="5">
        <v>14</v>
      </c>
      <c r="Z77" s="7">
        <v>27.5</v>
      </c>
      <c r="AA77" s="38">
        <v>14.5</v>
      </c>
      <c r="AB77" s="5">
        <v>14</v>
      </c>
      <c r="AC77" s="11">
        <v>19.5</v>
      </c>
    </row>
    <row r="78" spans="1:29" ht="15" customHeight="1" x14ac:dyDescent="0.3">
      <c r="A78" s="57">
        <v>21484</v>
      </c>
      <c r="B78" s="68">
        <v>72</v>
      </c>
      <c r="C78" s="50" t="s">
        <v>166</v>
      </c>
      <c r="D78" s="50" t="s">
        <v>167</v>
      </c>
      <c r="E78" s="55">
        <v>2012</v>
      </c>
      <c r="F78" s="55" t="s">
        <v>226</v>
      </c>
      <c r="G78" s="55" t="s">
        <v>206</v>
      </c>
      <c r="H78" s="54" t="s">
        <v>194</v>
      </c>
      <c r="I78" s="55" t="s">
        <v>237</v>
      </c>
      <c r="J78" s="51" t="s">
        <v>204</v>
      </c>
      <c r="K78" s="149"/>
      <c r="L78" s="47"/>
      <c r="M78" s="160"/>
      <c r="N78" s="164"/>
      <c r="O78" s="32"/>
      <c r="P78" s="25"/>
      <c r="Q78" s="41"/>
      <c r="R78" s="29">
        <v>15</v>
      </c>
      <c r="S78" s="35">
        <v>15</v>
      </c>
      <c r="T78" s="44">
        <f>GEOMEAN(U78,X78,AA78)</f>
        <v>12.331060371652351</v>
      </c>
      <c r="U78" s="154">
        <v>15</v>
      </c>
      <c r="V78" s="5">
        <v>15</v>
      </c>
      <c r="W78" s="7">
        <v>35</v>
      </c>
      <c r="X78" s="38">
        <v>12.5</v>
      </c>
      <c r="Y78" s="5">
        <v>12</v>
      </c>
      <c r="Z78" s="7">
        <v>29</v>
      </c>
      <c r="AA78" s="38">
        <v>10</v>
      </c>
      <c r="AB78" s="5">
        <v>9</v>
      </c>
      <c r="AC78" s="11">
        <v>24</v>
      </c>
    </row>
    <row r="79" spans="1:29" ht="15" customHeight="1" x14ac:dyDescent="0.3">
      <c r="A79" s="57">
        <v>20616</v>
      </c>
      <c r="B79" s="68">
        <v>61</v>
      </c>
      <c r="C79" s="50" t="s">
        <v>170</v>
      </c>
      <c r="D79" s="50" t="s">
        <v>171</v>
      </c>
      <c r="E79" s="55">
        <v>2011</v>
      </c>
      <c r="F79" s="55" t="s">
        <v>226</v>
      </c>
      <c r="G79" s="55" t="s">
        <v>206</v>
      </c>
      <c r="H79" s="54" t="s">
        <v>194</v>
      </c>
      <c r="I79" s="55" t="s">
        <v>237</v>
      </c>
      <c r="J79" s="51" t="s">
        <v>198</v>
      </c>
      <c r="K79" s="149"/>
      <c r="L79" s="47"/>
      <c r="M79" s="160"/>
      <c r="N79" s="164"/>
      <c r="O79" s="32"/>
      <c r="P79" s="25"/>
      <c r="Q79" s="41"/>
      <c r="R79" s="29">
        <v>16</v>
      </c>
      <c r="S79" s="35">
        <v>16</v>
      </c>
      <c r="T79" s="44">
        <f>GEOMEAN(U79,X79,AA79)</f>
        <v>15.036945962049748</v>
      </c>
      <c r="U79" s="154">
        <v>16</v>
      </c>
      <c r="V79" s="5">
        <v>16</v>
      </c>
      <c r="W79" s="7">
        <v>31</v>
      </c>
      <c r="X79" s="38">
        <v>17</v>
      </c>
      <c r="Y79" s="5">
        <v>16</v>
      </c>
      <c r="Z79" s="7">
        <v>27</v>
      </c>
      <c r="AA79" s="38">
        <v>12.5</v>
      </c>
      <c r="AB79" s="5">
        <v>12</v>
      </c>
      <c r="AC79" s="11">
        <v>20</v>
      </c>
    </row>
    <row r="80" spans="1:29" ht="15" customHeight="1" x14ac:dyDescent="0.3">
      <c r="A80" s="57">
        <v>17557</v>
      </c>
      <c r="B80" s="142">
        <v>56</v>
      </c>
      <c r="C80" s="50" t="s">
        <v>151</v>
      </c>
      <c r="D80" s="50" t="s">
        <v>152</v>
      </c>
      <c r="E80" s="55">
        <v>2011</v>
      </c>
      <c r="F80" s="55" t="s">
        <v>226</v>
      </c>
      <c r="G80" s="55" t="s">
        <v>206</v>
      </c>
      <c r="H80" s="54" t="s">
        <v>194</v>
      </c>
      <c r="I80" s="55" t="s">
        <v>237</v>
      </c>
      <c r="J80" s="51" t="s">
        <v>198</v>
      </c>
      <c r="K80" s="149"/>
      <c r="L80" s="47"/>
      <c r="M80" s="160"/>
      <c r="N80" s="165"/>
      <c r="O80" s="143"/>
      <c r="P80" s="144"/>
      <c r="Q80" s="145"/>
      <c r="R80" s="146">
        <v>17</v>
      </c>
      <c r="S80" s="147">
        <v>17</v>
      </c>
      <c r="T80" s="171">
        <f>GEOMEAN(U80,X80,AA80)</f>
        <v>17.642108197360212</v>
      </c>
      <c r="U80" s="37">
        <v>19</v>
      </c>
      <c r="V80" s="5">
        <v>19</v>
      </c>
      <c r="W80" s="7">
        <v>25.5</v>
      </c>
      <c r="X80" s="38">
        <v>17</v>
      </c>
      <c r="Y80" s="5">
        <v>16</v>
      </c>
      <c r="Z80" s="7">
        <v>27</v>
      </c>
      <c r="AA80" s="38">
        <v>17</v>
      </c>
      <c r="AB80" s="5">
        <v>17</v>
      </c>
      <c r="AC80" s="11">
        <v>17.5</v>
      </c>
    </row>
    <row r="81" spans="1:29" ht="15" customHeight="1" x14ac:dyDescent="0.3">
      <c r="A81" s="129">
        <v>17558</v>
      </c>
      <c r="B81" s="130">
        <v>66</v>
      </c>
      <c r="C81" s="131" t="s">
        <v>131</v>
      </c>
      <c r="D81" s="131" t="s">
        <v>153</v>
      </c>
      <c r="E81" s="132">
        <v>2012</v>
      </c>
      <c r="F81" s="132" t="s">
        <v>226</v>
      </c>
      <c r="G81" s="132" t="s">
        <v>206</v>
      </c>
      <c r="H81" s="133" t="s">
        <v>194</v>
      </c>
      <c r="I81" s="132" t="s">
        <v>237</v>
      </c>
      <c r="J81" s="139" t="s">
        <v>198</v>
      </c>
      <c r="K81" s="150"/>
      <c r="L81" s="46"/>
      <c r="M81" s="159"/>
      <c r="N81" s="166"/>
      <c r="O81" s="140"/>
      <c r="P81" s="137"/>
      <c r="Q81" s="141"/>
      <c r="R81" s="134">
        <v>18</v>
      </c>
      <c r="S81" s="135">
        <v>18</v>
      </c>
      <c r="T81" s="136">
        <f>GEOMEAN(U81,X81,AA81)</f>
        <v>17.813401513826634</v>
      </c>
      <c r="U81" s="155">
        <v>17.5</v>
      </c>
      <c r="V81" s="4">
        <v>17</v>
      </c>
      <c r="W81" s="61">
        <v>26.5</v>
      </c>
      <c r="X81" s="63">
        <v>17</v>
      </c>
      <c r="Y81" s="4">
        <v>16</v>
      </c>
      <c r="Z81" s="61">
        <v>27</v>
      </c>
      <c r="AA81" s="63">
        <v>19</v>
      </c>
      <c r="AB81" s="4">
        <v>19</v>
      </c>
      <c r="AC81" s="10">
        <v>16.5</v>
      </c>
    </row>
    <row r="82" spans="1:29" ht="15" customHeight="1" x14ac:dyDescent="0.3">
      <c r="A82" s="57">
        <v>21487</v>
      </c>
      <c r="B82" s="68">
        <v>73</v>
      </c>
      <c r="C82" s="50" t="s">
        <v>172</v>
      </c>
      <c r="D82" s="50" t="s">
        <v>173</v>
      </c>
      <c r="E82" s="55">
        <v>2012</v>
      </c>
      <c r="F82" s="55" t="s">
        <v>226</v>
      </c>
      <c r="G82" s="55" t="s">
        <v>206</v>
      </c>
      <c r="H82" s="54" t="s">
        <v>194</v>
      </c>
      <c r="I82" s="55" t="s">
        <v>237</v>
      </c>
      <c r="J82" s="51" t="s">
        <v>204</v>
      </c>
      <c r="K82" s="149"/>
      <c r="L82" s="47"/>
      <c r="M82" s="160"/>
      <c r="N82" s="164"/>
      <c r="O82" s="32"/>
      <c r="P82" s="25"/>
      <c r="Q82" s="41"/>
      <c r="R82" s="29">
        <v>19</v>
      </c>
      <c r="S82" s="35">
        <v>19</v>
      </c>
      <c r="T82" s="44">
        <f>GEOMEAN(U82,X82,AA82)</f>
        <v>18.156050620265951</v>
      </c>
      <c r="U82" s="154">
        <v>17.5</v>
      </c>
      <c r="V82" s="5">
        <v>17</v>
      </c>
      <c r="W82" s="7">
        <v>26.5</v>
      </c>
      <c r="X82" s="38">
        <v>19</v>
      </c>
      <c r="Y82" s="5">
        <v>19</v>
      </c>
      <c r="Z82" s="7">
        <v>24</v>
      </c>
      <c r="AA82" s="38">
        <v>18</v>
      </c>
      <c r="AB82" s="5">
        <v>18</v>
      </c>
      <c r="AC82" s="11">
        <v>17</v>
      </c>
    </row>
    <row r="83" spans="1:29" ht="15" customHeight="1" x14ac:dyDescent="0.3">
      <c r="A83" s="57">
        <v>13853</v>
      </c>
      <c r="B83" s="68">
        <v>84</v>
      </c>
      <c r="C83" s="50" t="s">
        <v>98</v>
      </c>
      <c r="D83" s="50" t="s">
        <v>78</v>
      </c>
      <c r="E83" s="55">
        <v>2010</v>
      </c>
      <c r="F83" s="55" t="s">
        <v>192</v>
      </c>
      <c r="G83" s="55" t="s">
        <v>217</v>
      </c>
      <c r="H83" s="54" t="s">
        <v>212</v>
      </c>
      <c r="I83" s="55" t="s">
        <v>236</v>
      </c>
      <c r="J83" s="51" t="s">
        <v>213</v>
      </c>
      <c r="K83" s="149"/>
      <c r="L83" s="47"/>
      <c r="M83" s="160"/>
      <c r="N83" s="164">
        <v>1</v>
      </c>
      <c r="O83" s="32">
        <v>1</v>
      </c>
      <c r="P83" s="25">
        <v>27.5</v>
      </c>
      <c r="Q83" s="41">
        <v>228</v>
      </c>
      <c r="R83" s="29">
        <v>1</v>
      </c>
      <c r="S83" s="35">
        <v>1</v>
      </c>
      <c r="T83" s="44">
        <f>GEOMEAN(U83,X83,AA83)</f>
        <v>1</v>
      </c>
      <c r="U83" s="154">
        <v>1</v>
      </c>
      <c r="V83" s="5">
        <v>1</v>
      </c>
      <c r="W83" s="7">
        <v>32</v>
      </c>
      <c r="X83" s="38">
        <v>1</v>
      </c>
      <c r="Y83" s="5">
        <v>1</v>
      </c>
      <c r="Z83" s="7">
        <v>33</v>
      </c>
      <c r="AA83" s="38">
        <v>1</v>
      </c>
      <c r="AB83" s="5">
        <v>1</v>
      </c>
      <c r="AC83" s="11">
        <v>35</v>
      </c>
    </row>
    <row r="84" spans="1:29" ht="15" customHeight="1" x14ac:dyDescent="0.3">
      <c r="A84" s="57">
        <v>16455</v>
      </c>
      <c r="B84" s="68">
        <v>79</v>
      </c>
      <c r="C84" s="50" t="s">
        <v>110</v>
      </c>
      <c r="D84" s="50" t="s">
        <v>111</v>
      </c>
      <c r="E84" s="55">
        <v>2009</v>
      </c>
      <c r="F84" s="55" t="s">
        <v>192</v>
      </c>
      <c r="G84" s="55" t="s">
        <v>217</v>
      </c>
      <c r="H84" s="54" t="s">
        <v>194</v>
      </c>
      <c r="I84" s="55" t="s">
        <v>237</v>
      </c>
      <c r="J84" s="51" t="s">
        <v>215</v>
      </c>
      <c r="K84" s="149"/>
      <c r="L84" s="47"/>
      <c r="M84" s="160"/>
      <c r="N84" s="164">
        <v>2</v>
      </c>
      <c r="O84" s="32">
        <v>2</v>
      </c>
      <c r="P84" s="25">
        <v>26.5</v>
      </c>
      <c r="Q84" s="41">
        <v>327</v>
      </c>
      <c r="R84" s="29">
        <v>3</v>
      </c>
      <c r="S84" s="35">
        <v>3</v>
      </c>
      <c r="T84" s="44">
        <f>GEOMEAN(U84,X84,AA84)</f>
        <v>3.6342411856642793</v>
      </c>
      <c r="U84" s="154">
        <v>3</v>
      </c>
      <c r="V84" s="5">
        <v>3</v>
      </c>
      <c r="W84" s="7">
        <v>28.5</v>
      </c>
      <c r="X84" s="38">
        <v>4</v>
      </c>
      <c r="Y84" s="5">
        <v>4</v>
      </c>
      <c r="Z84" s="7">
        <v>27.5</v>
      </c>
      <c r="AA84" s="38">
        <v>4</v>
      </c>
      <c r="AB84" s="5">
        <v>4</v>
      </c>
      <c r="AC84" s="11">
        <v>30</v>
      </c>
    </row>
    <row r="85" spans="1:29" ht="15" customHeight="1" x14ac:dyDescent="0.3">
      <c r="A85" s="57">
        <v>13253</v>
      </c>
      <c r="B85" s="68">
        <v>76</v>
      </c>
      <c r="C85" s="50" t="s">
        <v>101</v>
      </c>
      <c r="D85" s="50" t="s">
        <v>241</v>
      </c>
      <c r="E85" s="55">
        <v>2009</v>
      </c>
      <c r="F85" s="55" t="s">
        <v>192</v>
      </c>
      <c r="G85" s="55" t="s">
        <v>217</v>
      </c>
      <c r="H85" s="54" t="s">
        <v>194</v>
      </c>
      <c r="I85" s="55" t="s">
        <v>237</v>
      </c>
      <c r="J85" s="51" t="s">
        <v>221</v>
      </c>
      <c r="K85" s="149" t="s">
        <v>222</v>
      </c>
      <c r="L85" s="47"/>
      <c r="M85" s="160"/>
      <c r="N85" s="164">
        <v>3</v>
      </c>
      <c r="O85" s="32">
        <v>3</v>
      </c>
      <c r="P85" s="25">
        <v>23</v>
      </c>
      <c r="Q85" s="41">
        <v>278</v>
      </c>
      <c r="R85" s="29">
        <v>4</v>
      </c>
      <c r="S85" s="35">
        <v>4</v>
      </c>
      <c r="T85" s="44">
        <f>GEOMEAN(U85,X85,AA85)</f>
        <v>3.7592364905124369</v>
      </c>
      <c r="U85" s="154">
        <v>8.5</v>
      </c>
      <c r="V85" s="5">
        <v>8</v>
      </c>
      <c r="W85" s="7">
        <v>17.5</v>
      </c>
      <c r="X85" s="38">
        <v>2.5</v>
      </c>
      <c r="Y85" s="5">
        <v>2</v>
      </c>
      <c r="Z85" s="7">
        <v>29.5</v>
      </c>
      <c r="AA85" s="38">
        <v>2.5</v>
      </c>
      <c r="AB85" s="5">
        <v>2</v>
      </c>
      <c r="AC85" s="11">
        <v>30.5</v>
      </c>
    </row>
    <row r="86" spans="1:29" ht="15" customHeight="1" x14ac:dyDescent="0.3">
      <c r="A86" s="57">
        <v>13584</v>
      </c>
      <c r="B86" s="68">
        <v>77</v>
      </c>
      <c r="C86" s="50" t="s">
        <v>95</v>
      </c>
      <c r="D86" s="50" t="s">
        <v>96</v>
      </c>
      <c r="E86" s="55">
        <v>2009</v>
      </c>
      <c r="F86" s="55" t="s">
        <v>192</v>
      </c>
      <c r="G86" s="55" t="s">
        <v>217</v>
      </c>
      <c r="H86" s="54" t="s">
        <v>212</v>
      </c>
      <c r="I86" s="55" t="s">
        <v>236</v>
      </c>
      <c r="J86" s="51" t="s">
        <v>219</v>
      </c>
      <c r="K86" s="149"/>
      <c r="L86" s="47"/>
      <c r="M86" s="160"/>
      <c r="N86" s="164">
        <v>4</v>
      </c>
      <c r="O86" s="32">
        <v>4</v>
      </c>
      <c r="P86" s="25">
        <v>22</v>
      </c>
      <c r="Q86" s="41">
        <v>204</v>
      </c>
      <c r="R86" s="29">
        <v>2</v>
      </c>
      <c r="S86" s="35">
        <v>2</v>
      </c>
      <c r="T86" s="44">
        <f>GEOMEAN(U86,X86,AA86)</f>
        <v>2.3207944168063896</v>
      </c>
      <c r="U86" s="154">
        <v>2</v>
      </c>
      <c r="V86" s="5">
        <v>2</v>
      </c>
      <c r="W86" s="7">
        <v>29.5</v>
      </c>
      <c r="X86" s="38">
        <v>2.5</v>
      </c>
      <c r="Y86" s="5">
        <v>2</v>
      </c>
      <c r="Z86" s="7">
        <v>29.5</v>
      </c>
      <c r="AA86" s="38">
        <v>2.5</v>
      </c>
      <c r="AB86" s="5">
        <v>2</v>
      </c>
      <c r="AC86" s="11">
        <v>30.5</v>
      </c>
    </row>
    <row r="87" spans="1:29" ht="15" customHeight="1" x14ac:dyDescent="0.3">
      <c r="A87" s="57">
        <v>14246</v>
      </c>
      <c r="B87" s="68">
        <v>78</v>
      </c>
      <c r="C87" s="50" t="s">
        <v>62</v>
      </c>
      <c r="D87" s="50" t="s">
        <v>92</v>
      </c>
      <c r="E87" s="55">
        <v>2009</v>
      </c>
      <c r="F87" s="55" t="s">
        <v>192</v>
      </c>
      <c r="G87" s="55" t="s">
        <v>217</v>
      </c>
      <c r="H87" s="54" t="s">
        <v>194</v>
      </c>
      <c r="I87" s="55" t="s">
        <v>237</v>
      </c>
      <c r="J87" s="51" t="s">
        <v>220</v>
      </c>
      <c r="K87" s="149"/>
      <c r="L87" s="47"/>
      <c r="M87" s="160"/>
      <c r="N87" s="164">
        <v>5</v>
      </c>
      <c r="O87" s="32">
        <v>5</v>
      </c>
      <c r="P87" s="25">
        <v>13</v>
      </c>
      <c r="Q87" s="41">
        <v>210</v>
      </c>
      <c r="R87" s="29">
        <v>5</v>
      </c>
      <c r="S87" s="35">
        <v>5</v>
      </c>
      <c r="T87" s="44">
        <f>GEOMEAN(U87,X87,AA87)</f>
        <v>5.1614005772818361</v>
      </c>
      <c r="U87" s="154">
        <v>5</v>
      </c>
      <c r="V87" s="5">
        <v>5</v>
      </c>
      <c r="W87" s="7">
        <v>20.5</v>
      </c>
      <c r="X87" s="38">
        <v>5</v>
      </c>
      <c r="Y87" s="5">
        <v>5</v>
      </c>
      <c r="Z87" s="7">
        <v>26</v>
      </c>
      <c r="AA87" s="38">
        <v>5.5</v>
      </c>
      <c r="AB87" s="5">
        <v>5</v>
      </c>
      <c r="AC87" s="11">
        <v>27.5</v>
      </c>
    </row>
    <row r="88" spans="1:29" ht="15" customHeight="1" x14ac:dyDescent="0.3">
      <c r="A88" s="57">
        <v>18198</v>
      </c>
      <c r="B88" s="68">
        <v>82</v>
      </c>
      <c r="C88" s="50" t="s">
        <v>104</v>
      </c>
      <c r="D88" s="50" t="s">
        <v>105</v>
      </c>
      <c r="E88" s="55">
        <v>2009</v>
      </c>
      <c r="F88" s="55" t="s">
        <v>192</v>
      </c>
      <c r="G88" s="55" t="s">
        <v>217</v>
      </c>
      <c r="H88" s="54" t="s">
        <v>194</v>
      </c>
      <c r="I88" s="55" t="s">
        <v>237</v>
      </c>
      <c r="J88" s="51" t="s">
        <v>218</v>
      </c>
      <c r="K88" s="149"/>
      <c r="L88" s="47"/>
      <c r="M88" s="160"/>
      <c r="N88" s="164">
        <v>6</v>
      </c>
      <c r="O88" s="32">
        <v>6</v>
      </c>
      <c r="P88" s="25">
        <v>8</v>
      </c>
      <c r="Q88" s="41">
        <v>169</v>
      </c>
      <c r="R88" s="29">
        <v>6</v>
      </c>
      <c r="S88" s="35">
        <v>6</v>
      </c>
      <c r="T88" s="44">
        <f>GEOMEAN(U88,X88,AA88)</f>
        <v>6.0731779437513254</v>
      </c>
      <c r="U88" s="154">
        <v>4</v>
      </c>
      <c r="V88" s="5">
        <v>4</v>
      </c>
      <c r="W88" s="7">
        <v>25.5</v>
      </c>
      <c r="X88" s="38">
        <v>8</v>
      </c>
      <c r="Y88" s="5">
        <v>8</v>
      </c>
      <c r="Z88" s="7">
        <v>20</v>
      </c>
      <c r="AA88" s="38">
        <v>7</v>
      </c>
      <c r="AB88" s="5">
        <v>7</v>
      </c>
      <c r="AC88" s="11">
        <v>23.5</v>
      </c>
    </row>
    <row r="89" spans="1:29" ht="15" customHeight="1" x14ac:dyDescent="0.3">
      <c r="A89" s="57">
        <v>15401</v>
      </c>
      <c r="B89" s="68">
        <v>85</v>
      </c>
      <c r="C89" s="50" t="s">
        <v>108</v>
      </c>
      <c r="D89" s="50" t="s">
        <v>109</v>
      </c>
      <c r="E89" s="55">
        <v>2010</v>
      </c>
      <c r="F89" s="55" t="s">
        <v>192</v>
      </c>
      <c r="G89" s="55" t="s">
        <v>217</v>
      </c>
      <c r="H89" s="54" t="s">
        <v>194</v>
      </c>
      <c r="I89" s="55" t="s">
        <v>237</v>
      </c>
      <c r="J89" s="51" t="s">
        <v>223</v>
      </c>
      <c r="K89" s="149"/>
      <c r="L89" s="47"/>
      <c r="M89" s="160"/>
      <c r="N89" s="164"/>
      <c r="O89" s="32"/>
      <c r="P89" s="25"/>
      <c r="Q89" s="41"/>
      <c r="R89" s="29">
        <v>7</v>
      </c>
      <c r="S89" s="35">
        <v>7</v>
      </c>
      <c r="T89" s="44">
        <f>GEOMEAN(U89,X89,AA89)</f>
        <v>7.6217176591845206</v>
      </c>
      <c r="U89" s="154">
        <v>11.5</v>
      </c>
      <c r="V89" s="5">
        <v>11</v>
      </c>
      <c r="W89" s="7">
        <v>16</v>
      </c>
      <c r="X89" s="38">
        <v>7</v>
      </c>
      <c r="Y89" s="5">
        <v>7</v>
      </c>
      <c r="Z89" s="7">
        <v>21</v>
      </c>
      <c r="AA89" s="38">
        <v>5.5</v>
      </c>
      <c r="AB89" s="5">
        <v>5</v>
      </c>
      <c r="AC89" s="11">
        <v>27.5</v>
      </c>
    </row>
    <row r="90" spans="1:29" ht="15" customHeight="1" x14ac:dyDescent="0.3">
      <c r="A90" s="57">
        <v>17180</v>
      </c>
      <c r="B90" s="68">
        <v>81</v>
      </c>
      <c r="C90" s="50" t="s">
        <v>93</v>
      </c>
      <c r="D90" s="50" t="s">
        <v>94</v>
      </c>
      <c r="E90" s="55">
        <v>2009</v>
      </c>
      <c r="F90" s="55" t="s">
        <v>192</v>
      </c>
      <c r="G90" s="55" t="s">
        <v>217</v>
      </c>
      <c r="H90" s="54" t="s">
        <v>194</v>
      </c>
      <c r="I90" s="55" t="s">
        <v>237</v>
      </c>
      <c r="J90" s="51" t="s">
        <v>210</v>
      </c>
      <c r="K90" s="149"/>
      <c r="L90" s="47"/>
      <c r="M90" s="160"/>
      <c r="N90" s="164"/>
      <c r="O90" s="32"/>
      <c r="P90" s="25"/>
      <c r="Q90" s="41"/>
      <c r="R90" s="29">
        <v>8</v>
      </c>
      <c r="S90" s="35">
        <v>8</v>
      </c>
      <c r="T90" s="44">
        <f>GEOMEAN(U90,X90,AA90)</f>
        <v>7.7306140525159197</v>
      </c>
      <c r="U90" s="154">
        <v>7</v>
      </c>
      <c r="V90" s="5">
        <v>7</v>
      </c>
      <c r="W90" s="7">
        <v>18</v>
      </c>
      <c r="X90" s="38">
        <v>6</v>
      </c>
      <c r="Y90" s="5">
        <v>6</v>
      </c>
      <c r="Z90" s="7">
        <v>21.5</v>
      </c>
      <c r="AA90" s="38">
        <v>11</v>
      </c>
      <c r="AB90" s="5">
        <v>11</v>
      </c>
      <c r="AC90" s="11">
        <v>20.5</v>
      </c>
    </row>
    <row r="91" spans="1:29" ht="15" customHeight="1" x14ac:dyDescent="0.3">
      <c r="A91" s="57">
        <v>16925</v>
      </c>
      <c r="B91" s="68">
        <v>87</v>
      </c>
      <c r="C91" s="50" t="s">
        <v>80</v>
      </c>
      <c r="D91" s="50" t="s">
        <v>97</v>
      </c>
      <c r="E91" s="55">
        <v>2010</v>
      </c>
      <c r="F91" s="55" t="s">
        <v>192</v>
      </c>
      <c r="G91" s="55" t="s">
        <v>217</v>
      </c>
      <c r="H91" s="54" t="s">
        <v>194</v>
      </c>
      <c r="I91" s="55" t="s">
        <v>237</v>
      </c>
      <c r="J91" s="51" t="s">
        <v>198</v>
      </c>
      <c r="K91" s="149"/>
      <c r="L91" s="47"/>
      <c r="M91" s="160"/>
      <c r="N91" s="164"/>
      <c r="O91" s="32"/>
      <c r="P91" s="25"/>
      <c r="Q91" s="41"/>
      <c r="R91" s="29">
        <v>9</v>
      </c>
      <c r="S91" s="35">
        <v>9</v>
      </c>
      <c r="T91" s="44">
        <f>GEOMEAN(U91,X91,AA91)</f>
        <v>8.8301479753250049</v>
      </c>
      <c r="U91" s="154">
        <v>8.5</v>
      </c>
      <c r="V91" s="5">
        <v>8</v>
      </c>
      <c r="W91" s="7">
        <v>17.5</v>
      </c>
      <c r="X91" s="38">
        <v>9</v>
      </c>
      <c r="Y91" s="5">
        <v>9</v>
      </c>
      <c r="Z91" s="7">
        <v>15.5</v>
      </c>
      <c r="AA91" s="38">
        <v>9</v>
      </c>
      <c r="AB91" s="5">
        <v>9</v>
      </c>
      <c r="AC91" s="11">
        <v>22</v>
      </c>
    </row>
    <row r="92" spans="1:29" ht="15" customHeight="1" x14ac:dyDescent="0.3">
      <c r="A92" s="57">
        <v>16928</v>
      </c>
      <c r="B92" s="68">
        <v>80</v>
      </c>
      <c r="C92" s="50" t="s">
        <v>88</v>
      </c>
      <c r="D92" s="50" t="s">
        <v>91</v>
      </c>
      <c r="E92" s="55">
        <v>2009</v>
      </c>
      <c r="F92" s="55" t="s">
        <v>192</v>
      </c>
      <c r="G92" s="55" t="s">
        <v>217</v>
      </c>
      <c r="H92" s="54" t="s">
        <v>194</v>
      </c>
      <c r="I92" s="55" t="s">
        <v>237</v>
      </c>
      <c r="J92" s="51" t="s">
        <v>198</v>
      </c>
      <c r="K92" s="149"/>
      <c r="L92" s="47"/>
      <c r="M92" s="160"/>
      <c r="N92" s="164"/>
      <c r="O92" s="32"/>
      <c r="P92" s="25"/>
      <c r="Q92" s="41"/>
      <c r="R92" s="29">
        <v>10</v>
      </c>
      <c r="S92" s="35">
        <v>10</v>
      </c>
      <c r="T92" s="44">
        <f>GEOMEAN(U92,X92,AA92)</f>
        <v>9.5244063118091962</v>
      </c>
      <c r="U92" s="154">
        <v>6</v>
      </c>
      <c r="V92" s="5">
        <v>6</v>
      </c>
      <c r="W92" s="7">
        <v>20</v>
      </c>
      <c r="X92" s="38">
        <v>12</v>
      </c>
      <c r="Y92" s="5">
        <v>12</v>
      </c>
      <c r="Z92" s="7">
        <v>12</v>
      </c>
      <c r="AA92" s="38">
        <v>12</v>
      </c>
      <c r="AB92" s="5">
        <v>12</v>
      </c>
      <c r="AC92" s="11">
        <v>19.5</v>
      </c>
    </row>
    <row r="93" spans="1:29" ht="15" customHeight="1" x14ac:dyDescent="0.3">
      <c r="A93" s="57">
        <v>20137</v>
      </c>
      <c r="B93" s="68">
        <v>90</v>
      </c>
      <c r="C93" s="50" t="s">
        <v>99</v>
      </c>
      <c r="D93" s="50" t="s">
        <v>100</v>
      </c>
      <c r="E93" s="55">
        <v>2010</v>
      </c>
      <c r="F93" s="55" t="s">
        <v>192</v>
      </c>
      <c r="G93" s="55" t="s">
        <v>217</v>
      </c>
      <c r="H93" s="54" t="s">
        <v>194</v>
      </c>
      <c r="I93" s="55" t="s">
        <v>237</v>
      </c>
      <c r="J93" s="51" t="s">
        <v>211</v>
      </c>
      <c r="K93" s="149"/>
      <c r="L93" s="47"/>
      <c r="M93" s="160"/>
      <c r="N93" s="164"/>
      <c r="O93" s="32"/>
      <c r="P93" s="25"/>
      <c r="Q93" s="41"/>
      <c r="R93" s="29">
        <v>11</v>
      </c>
      <c r="S93" s="35">
        <v>11</v>
      </c>
      <c r="T93" s="44">
        <f>GEOMEAN(U93,X93,AA93)</f>
        <v>9.7258882621885601</v>
      </c>
      <c r="U93" s="154">
        <v>11.5</v>
      </c>
      <c r="V93" s="5">
        <v>11</v>
      </c>
      <c r="W93" s="7">
        <v>16</v>
      </c>
      <c r="X93" s="38">
        <v>10</v>
      </c>
      <c r="Y93" s="5">
        <v>10</v>
      </c>
      <c r="Z93" s="7">
        <v>14.5</v>
      </c>
      <c r="AA93" s="38">
        <v>8</v>
      </c>
      <c r="AB93" s="5">
        <v>8</v>
      </c>
      <c r="AC93" s="11">
        <v>22.5</v>
      </c>
    </row>
    <row r="94" spans="1:29" ht="15" customHeight="1" x14ac:dyDescent="0.3">
      <c r="A94" s="57"/>
      <c r="B94" s="142">
        <v>92</v>
      </c>
      <c r="C94" s="50" t="s">
        <v>106</v>
      </c>
      <c r="D94" s="50" t="s">
        <v>107</v>
      </c>
      <c r="E94" s="55">
        <v>2010</v>
      </c>
      <c r="F94" s="55" t="s">
        <v>192</v>
      </c>
      <c r="G94" s="55" t="s">
        <v>217</v>
      </c>
      <c r="H94" s="54" t="s">
        <v>199</v>
      </c>
      <c r="I94" s="55" t="s">
        <v>237</v>
      </c>
      <c r="J94" s="51"/>
      <c r="K94" s="149"/>
      <c r="L94" s="47"/>
      <c r="M94" s="160"/>
      <c r="N94" s="165"/>
      <c r="O94" s="143"/>
      <c r="P94" s="144"/>
      <c r="Q94" s="145"/>
      <c r="R94" s="146">
        <v>12</v>
      </c>
      <c r="S94" s="147">
        <v>12</v>
      </c>
      <c r="T94" s="171">
        <f>GEOMEAN(U94,X94,AA94)</f>
        <v>10.913928830611058</v>
      </c>
      <c r="U94" s="37">
        <v>10</v>
      </c>
      <c r="V94" s="5">
        <v>10</v>
      </c>
      <c r="W94" s="7">
        <v>17</v>
      </c>
      <c r="X94" s="38">
        <v>13</v>
      </c>
      <c r="Y94" s="5">
        <v>13</v>
      </c>
      <c r="Z94" s="7">
        <v>9.5</v>
      </c>
      <c r="AA94" s="38">
        <v>10</v>
      </c>
      <c r="AB94" s="5">
        <v>10</v>
      </c>
      <c r="AC94" s="11">
        <v>21</v>
      </c>
    </row>
    <row r="95" spans="1:29" ht="15" customHeight="1" x14ac:dyDescent="0.3">
      <c r="A95" s="129">
        <v>18184</v>
      </c>
      <c r="B95" s="130">
        <v>88</v>
      </c>
      <c r="C95" s="131" t="s">
        <v>68</v>
      </c>
      <c r="D95" s="131" t="s">
        <v>90</v>
      </c>
      <c r="E95" s="132">
        <v>2010</v>
      </c>
      <c r="F95" s="132" t="s">
        <v>192</v>
      </c>
      <c r="G95" s="132" t="s">
        <v>217</v>
      </c>
      <c r="H95" s="133" t="s">
        <v>194</v>
      </c>
      <c r="I95" s="132" t="s">
        <v>237</v>
      </c>
      <c r="J95" s="139" t="s">
        <v>218</v>
      </c>
      <c r="K95" s="150"/>
      <c r="L95" s="46"/>
      <c r="M95" s="159"/>
      <c r="N95" s="166"/>
      <c r="O95" s="140"/>
      <c r="P95" s="137"/>
      <c r="Q95" s="141"/>
      <c r="R95" s="134">
        <v>13</v>
      </c>
      <c r="S95" s="135">
        <v>13</v>
      </c>
      <c r="T95" s="136">
        <f>GEOMEAN(U95,X95,AA95)</f>
        <v>12.295885110862889</v>
      </c>
      <c r="U95" s="155">
        <v>13</v>
      </c>
      <c r="V95" s="4">
        <v>13</v>
      </c>
      <c r="W95" s="61">
        <v>15</v>
      </c>
      <c r="X95" s="63">
        <v>11</v>
      </c>
      <c r="Y95" s="4">
        <v>11</v>
      </c>
      <c r="Z95" s="61">
        <v>12.5</v>
      </c>
      <c r="AA95" s="63">
        <v>13</v>
      </c>
      <c r="AB95" s="4">
        <v>13</v>
      </c>
      <c r="AC95" s="10">
        <v>18</v>
      </c>
    </row>
    <row r="96" spans="1:29" ht="15" customHeight="1" x14ac:dyDescent="0.3">
      <c r="A96" s="57">
        <v>21030</v>
      </c>
      <c r="B96" s="68">
        <v>91</v>
      </c>
      <c r="C96" s="50" t="s">
        <v>102</v>
      </c>
      <c r="D96" s="50" t="s">
        <v>103</v>
      </c>
      <c r="E96" s="55">
        <v>2010</v>
      </c>
      <c r="F96" s="55" t="s">
        <v>192</v>
      </c>
      <c r="G96" s="55" t="s">
        <v>217</v>
      </c>
      <c r="H96" s="54" t="s">
        <v>194</v>
      </c>
      <c r="I96" s="55" t="s">
        <v>237</v>
      </c>
      <c r="J96" s="51" t="s">
        <v>198</v>
      </c>
      <c r="K96" s="149"/>
      <c r="L96" s="47"/>
      <c r="M96" s="160"/>
      <c r="N96" s="164"/>
      <c r="O96" s="32"/>
      <c r="P96" s="25"/>
      <c r="Q96" s="41"/>
      <c r="R96" s="29">
        <v>14</v>
      </c>
      <c r="S96" s="35">
        <v>14</v>
      </c>
      <c r="T96" s="44">
        <f>GEOMEAN(U96,X96,AA96)</f>
        <v>14</v>
      </c>
      <c r="U96" s="154">
        <v>14</v>
      </c>
      <c r="V96" s="5">
        <v>14</v>
      </c>
      <c r="W96" s="7">
        <v>12</v>
      </c>
      <c r="X96" s="38">
        <v>14</v>
      </c>
      <c r="Y96" s="5">
        <v>14</v>
      </c>
      <c r="Z96" s="7">
        <v>8.5</v>
      </c>
      <c r="AA96" s="38">
        <v>14</v>
      </c>
      <c r="AB96" s="5">
        <v>14</v>
      </c>
      <c r="AC96" s="11">
        <v>11</v>
      </c>
    </row>
    <row r="97" spans="1:29" ht="15" customHeight="1" x14ac:dyDescent="0.3">
      <c r="A97" s="57">
        <v>13504</v>
      </c>
      <c r="B97" s="68">
        <v>93</v>
      </c>
      <c r="C97" s="50" t="s">
        <v>126</v>
      </c>
      <c r="D97" s="50" t="s">
        <v>181</v>
      </c>
      <c r="E97" s="55">
        <v>2009</v>
      </c>
      <c r="F97" s="55" t="s">
        <v>226</v>
      </c>
      <c r="G97" s="55" t="s">
        <v>217</v>
      </c>
      <c r="H97" s="54" t="s">
        <v>194</v>
      </c>
      <c r="I97" s="55" t="s">
        <v>237</v>
      </c>
      <c r="J97" s="51"/>
      <c r="K97" s="149" t="s">
        <v>231</v>
      </c>
      <c r="L97" s="47"/>
      <c r="M97" s="160"/>
      <c r="N97" s="164">
        <v>1</v>
      </c>
      <c r="O97" s="32">
        <v>1</v>
      </c>
      <c r="P97" s="25">
        <v>33.5</v>
      </c>
      <c r="Q97" s="41">
        <v>267</v>
      </c>
      <c r="R97" s="29">
        <v>1</v>
      </c>
      <c r="S97" s="35">
        <v>1</v>
      </c>
      <c r="T97" s="44">
        <f>GEOMEAN(U97,X97,AA97)</f>
        <v>1.6509636244473134</v>
      </c>
      <c r="U97" s="154">
        <v>3</v>
      </c>
      <c r="V97" s="5">
        <v>3</v>
      </c>
      <c r="W97" s="7">
        <v>30</v>
      </c>
      <c r="X97" s="38">
        <v>1.5</v>
      </c>
      <c r="Y97" s="5">
        <v>1</v>
      </c>
      <c r="Z97" s="7">
        <v>33</v>
      </c>
      <c r="AA97" s="38">
        <v>1</v>
      </c>
      <c r="AB97" s="5">
        <v>1</v>
      </c>
      <c r="AC97" s="11">
        <v>35</v>
      </c>
    </row>
    <row r="98" spans="1:29" ht="15" customHeight="1" x14ac:dyDescent="0.3">
      <c r="A98" s="57">
        <v>16949</v>
      </c>
      <c r="B98" s="68">
        <v>97</v>
      </c>
      <c r="C98" s="50" t="s">
        <v>120</v>
      </c>
      <c r="D98" s="50" t="s">
        <v>178</v>
      </c>
      <c r="E98" s="55">
        <v>2010</v>
      </c>
      <c r="F98" s="55" t="s">
        <v>226</v>
      </c>
      <c r="G98" s="55" t="s">
        <v>217</v>
      </c>
      <c r="H98" s="54" t="s">
        <v>194</v>
      </c>
      <c r="I98" s="55" t="s">
        <v>237</v>
      </c>
      <c r="J98" s="51" t="s">
        <v>230</v>
      </c>
      <c r="K98" s="149"/>
      <c r="L98" s="47"/>
      <c r="M98" s="160"/>
      <c r="N98" s="164">
        <v>2</v>
      </c>
      <c r="O98" s="32">
        <v>2</v>
      </c>
      <c r="P98" s="25">
        <v>23</v>
      </c>
      <c r="Q98" s="41">
        <v>166</v>
      </c>
      <c r="R98" s="29">
        <v>1</v>
      </c>
      <c r="S98" s="35">
        <v>1</v>
      </c>
      <c r="T98" s="44">
        <f>GEOMEAN(U98,X98,AA98)</f>
        <v>1.6509636244473134</v>
      </c>
      <c r="U98" s="154">
        <v>1.5</v>
      </c>
      <c r="V98" s="5">
        <v>1</v>
      </c>
      <c r="W98" s="7">
        <v>32</v>
      </c>
      <c r="X98" s="38">
        <v>1.5</v>
      </c>
      <c r="Y98" s="5">
        <v>1</v>
      </c>
      <c r="Z98" s="7">
        <v>33</v>
      </c>
      <c r="AA98" s="38">
        <v>2</v>
      </c>
      <c r="AB98" s="5">
        <v>2</v>
      </c>
      <c r="AC98" s="11">
        <v>30.5</v>
      </c>
    </row>
    <row r="99" spans="1:29" ht="15" customHeight="1" x14ac:dyDescent="0.3">
      <c r="A99" s="57">
        <v>21027</v>
      </c>
      <c r="B99" s="68">
        <v>103</v>
      </c>
      <c r="C99" s="50" t="s">
        <v>176</v>
      </c>
      <c r="D99" s="50" t="s">
        <v>177</v>
      </c>
      <c r="E99" s="55">
        <v>2010</v>
      </c>
      <c r="F99" s="55" t="s">
        <v>226</v>
      </c>
      <c r="G99" s="55" t="s">
        <v>217</v>
      </c>
      <c r="H99" s="54" t="s">
        <v>194</v>
      </c>
      <c r="I99" s="55" t="s">
        <v>237</v>
      </c>
      <c r="J99" s="51" t="s">
        <v>198</v>
      </c>
      <c r="K99" s="149"/>
      <c r="L99" s="47"/>
      <c r="M99" s="160"/>
      <c r="N99" s="164">
        <v>3</v>
      </c>
      <c r="O99" s="32">
        <v>3</v>
      </c>
      <c r="P99" s="25">
        <v>21</v>
      </c>
      <c r="Q99" s="41">
        <v>242</v>
      </c>
      <c r="R99" s="29">
        <v>3</v>
      </c>
      <c r="S99" s="35">
        <v>3</v>
      </c>
      <c r="T99" s="44">
        <f>GEOMEAN(U99,X99,AA99)</f>
        <v>2.6207413942088964</v>
      </c>
      <c r="U99" s="154">
        <v>1.5</v>
      </c>
      <c r="V99" s="5">
        <v>1</v>
      </c>
      <c r="W99" s="7">
        <v>32</v>
      </c>
      <c r="X99" s="38">
        <v>4</v>
      </c>
      <c r="Y99" s="5">
        <v>4</v>
      </c>
      <c r="Z99" s="7">
        <v>26.5</v>
      </c>
      <c r="AA99" s="38">
        <v>3</v>
      </c>
      <c r="AB99" s="5">
        <v>3</v>
      </c>
      <c r="AC99" s="11">
        <v>28.5</v>
      </c>
    </row>
    <row r="100" spans="1:29" ht="15" customHeight="1" x14ac:dyDescent="0.3">
      <c r="A100" s="57">
        <v>18408</v>
      </c>
      <c r="B100" s="68">
        <v>100</v>
      </c>
      <c r="C100" s="50" t="s">
        <v>179</v>
      </c>
      <c r="D100" s="50" t="s">
        <v>134</v>
      </c>
      <c r="E100" s="55">
        <v>2010</v>
      </c>
      <c r="F100" s="55" t="s">
        <v>226</v>
      </c>
      <c r="G100" s="55" t="s">
        <v>217</v>
      </c>
      <c r="H100" s="54" t="s">
        <v>194</v>
      </c>
      <c r="I100" s="55" t="s">
        <v>237</v>
      </c>
      <c r="J100" s="51" t="s">
        <v>228</v>
      </c>
      <c r="K100" s="149"/>
      <c r="L100" s="47"/>
      <c r="M100" s="160"/>
      <c r="N100" s="164">
        <v>4</v>
      </c>
      <c r="O100" s="32">
        <v>4</v>
      </c>
      <c r="P100" s="25">
        <v>11.5</v>
      </c>
      <c r="Q100" s="41">
        <v>166</v>
      </c>
      <c r="R100" s="29">
        <v>4</v>
      </c>
      <c r="S100" s="35">
        <v>4</v>
      </c>
      <c r="T100" s="44">
        <f>GEOMEAN(U100,X100,AA100)</f>
        <v>3.6342411856642793</v>
      </c>
      <c r="U100" s="154">
        <v>4</v>
      </c>
      <c r="V100" s="5">
        <v>4</v>
      </c>
      <c r="W100" s="7">
        <v>29</v>
      </c>
      <c r="X100" s="38">
        <v>3</v>
      </c>
      <c r="Y100" s="5">
        <v>3</v>
      </c>
      <c r="Z100" s="7">
        <v>28</v>
      </c>
      <c r="AA100" s="38">
        <v>4</v>
      </c>
      <c r="AB100" s="5">
        <v>4</v>
      </c>
      <c r="AC100" s="11">
        <v>22.5</v>
      </c>
    </row>
    <row r="101" spans="1:29" ht="15" customHeight="1" x14ac:dyDescent="0.3">
      <c r="A101" s="57">
        <v>12345</v>
      </c>
      <c r="B101" s="68">
        <v>95</v>
      </c>
      <c r="C101" s="50" t="s">
        <v>147</v>
      </c>
      <c r="D101" s="50" t="s">
        <v>180</v>
      </c>
      <c r="E101" s="55">
        <v>2010</v>
      </c>
      <c r="F101" s="55" t="s">
        <v>226</v>
      </c>
      <c r="G101" s="55" t="s">
        <v>217</v>
      </c>
      <c r="H101" s="54" t="s">
        <v>194</v>
      </c>
      <c r="I101" s="55" t="s">
        <v>237</v>
      </c>
      <c r="J101" s="51" t="s">
        <v>201</v>
      </c>
      <c r="K101" s="149"/>
      <c r="L101" s="47"/>
      <c r="M101" s="160"/>
      <c r="N101" s="164">
        <v>5</v>
      </c>
      <c r="O101" s="32">
        <v>5</v>
      </c>
      <c r="P101" s="25">
        <v>11.5</v>
      </c>
      <c r="Q101" s="41">
        <v>159</v>
      </c>
      <c r="R101" s="29">
        <v>6</v>
      </c>
      <c r="S101" s="35">
        <v>6</v>
      </c>
      <c r="T101" s="44">
        <f>GEOMEAN(U101,X101,AA101)</f>
        <v>5.6462161732861711</v>
      </c>
      <c r="U101" s="154">
        <v>5</v>
      </c>
      <c r="V101" s="5">
        <v>5</v>
      </c>
      <c r="W101" s="7">
        <v>20.5</v>
      </c>
      <c r="X101" s="38">
        <v>6</v>
      </c>
      <c r="Y101" s="5">
        <v>6</v>
      </c>
      <c r="Z101" s="7">
        <v>14.5</v>
      </c>
      <c r="AA101" s="38">
        <v>6</v>
      </c>
      <c r="AB101" s="5">
        <v>6</v>
      </c>
      <c r="AC101" s="11">
        <v>20.5</v>
      </c>
    </row>
    <row r="102" spans="1:29" ht="15" customHeight="1" x14ac:dyDescent="0.3">
      <c r="A102" s="57">
        <v>20110</v>
      </c>
      <c r="B102" s="68">
        <v>102</v>
      </c>
      <c r="C102" s="50" t="s">
        <v>183</v>
      </c>
      <c r="D102" s="50" t="s">
        <v>184</v>
      </c>
      <c r="E102" s="55">
        <v>2010</v>
      </c>
      <c r="F102" s="55" t="s">
        <v>226</v>
      </c>
      <c r="G102" s="55" t="s">
        <v>217</v>
      </c>
      <c r="H102" s="54" t="s">
        <v>194</v>
      </c>
      <c r="I102" s="55" t="s">
        <v>237</v>
      </c>
      <c r="J102" s="51" t="s">
        <v>214</v>
      </c>
      <c r="K102" s="149"/>
      <c r="L102" s="47"/>
      <c r="M102" s="160"/>
      <c r="N102" s="164">
        <v>6</v>
      </c>
      <c r="O102" s="32">
        <v>6</v>
      </c>
      <c r="P102" s="25">
        <v>10</v>
      </c>
      <c r="Q102" s="41">
        <v>249</v>
      </c>
      <c r="R102" s="29">
        <v>5</v>
      </c>
      <c r="S102" s="35">
        <v>5</v>
      </c>
      <c r="T102" s="44">
        <f>GEOMEAN(U102,X102,AA102)</f>
        <v>5.5934447104069838</v>
      </c>
      <c r="U102" s="154">
        <v>7</v>
      </c>
      <c r="V102" s="5">
        <v>7</v>
      </c>
      <c r="W102" s="7">
        <v>12.5</v>
      </c>
      <c r="X102" s="38">
        <v>5</v>
      </c>
      <c r="Y102" s="5">
        <v>5</v>
      </c>
      <c r="Z102" s="7">
        <v>20.5</v>
      </c>
      <c r="AA102" s="38">
        <v>5</v>
      </c>
      <c r="AB102" s="5">
        <v>5</v>
      </c>
      <c r="AC102" s="11">
        <v>21</v>
      </c>
    </row>
    <row r="103" spans="1:29" ht="15" customHeight="1" x14ac:dyDescent="0.3">
      <c r="A103" s="57">
        <v>17159</v>
      </c>
      <c r="B103" s="68">
        <v>98</v>
      </c>
      <c r="C103" s="50" t="s">
        <v>185</v>
      </c>
      <c r="D103" s="50" t="s">
        <v>146</v>
      </c>
      <c r="E103" s="55">
        <v>2010</v>
      </c>
      <c r="F103" s="55" t="s">
        <v>226</v>
      </c>
      <c r="G103" s="55" t="s">
        <v>217</v>
      </c>
      <c r="H103" s="54" t="s">
        <v>194</v>
      </c>
      <c r="I103" s="55" t="s">
        <v>237</v>
      </c>
      <c r="J103" s="51" t="s">
        <v>198</v>
      </c>
      <c r="K103" s="149"/>
      <c r="L103" s="47"/>
      <c r="M103" s="160"/>
      <c r="N103" s="164"/>
      <c r="O103" s="32"/>
      <c r="P103" s="25"/>
      <c r="Q103" s="41"/>
      <c r="R103" s="29">
        <v>7</v>
      </c>
      <c r="S103" s="35">
        <v>7</v>
      </c>
      <c r="T103" s="44">
        <f>GEOMEAN(U103,X103,AA103)</f>
        <v>6.649399761150975</v>
      </c>
      <c r="U103" s="154">
        <v>6</v>
      </c>
      <c r="V103" s="5">
        <v>6</v>
      </c>
      <c r="W103" s="7">
        <v>17.5</v>
      </c>
      <c r="X103" s="38">
        <v>7</v>
      </c>
      <c r="Y103" s="5">
        <v>7</v>
      </c>
      <c r="Z103" s="7">
        <v>12.5</v>
      </c>
      <c r="AA103" s="38">
        <v>7</v>
      </c>
      <c r="AB103" s="5">
        <v>7</v>
      </c>
      <c r="AC103" s="11">
        <v>18.5</v>
      </c>
    </row>
    <row r="104" spans="1:29" ht="15" customHeight="1" x14ac:dyDescent="0.3">
      <c r="A104" s="57">
        <v>17598</v>
      </c>
      <c r="B104" s="68">
        <v>99</v>
      </c>
      <c r="C104" s="50" t="s">
        <v>139</v>
      </c>
      <c r="D104" s="50" t="s">
        <v>182</v>
      </c>
      <c r="E104" s="55">
        <v>2010</v>
      </c>
      <c r="F104" s="55" t="s">
        <v>226</v>
      </c>
      <c r="G104" s="55" t="s">
        <v>217</v>
      </c>
      <c r="H104" s="54" t="s">
        <v>194</v>
      </c>
      <c r="I104" s="55" t="s">
        <v>237</v>
      </c>
      <c r="J104" s="51" t="s">
        <v>198</v>
      </c>
      <c r="K104" s="149"/>
      <c r="L104" s="47"/>
      <c r="M104" s="160"/>
      <c r="N104" s="164"/>
      <c r="O104" s="32"/>
      <c r="P104" s="25"/>
      <c r="Q104" s="41"/>
      <c r="R104" s="29">
        <v>8</v>
      </c>
      <c r="S104" s="35">
        <v>8</v>
      </c>
      <c r="T104" s="44">
        <f>GEOMEAN(U104,X104,AA104)</f>
        <v>8</v>
      </c>
      <c r="U104" s="154">
        <v>8</v>
      </c>
      <c r="V104" s="5">
        <v>8</v>
      </c>
      <c r="W104" s="7">
        <v>8</v>
      </c>
      <c r="X104" s="38">
        <v>8</v>
      </c>
      <c r="Y104" s="5">
        <v>8</v>
      </c>
      <c r="Z104" s="7">
        <v>11</v>
      </c>
      <c r="AA104" s="38">
        <v>8</v>
      </c>
      <c r="AB104" s="5">
        <v>8</v>
      </c>
      <c r="AC104" s="11">
        <v>11</v>
      </c>
    </row>
    <row r="105" spans="1:29" ht="15" customHeight="1" x14ac:dyDescent="0.3">
      <c r="A105" s="57">
        <v>0</v>
      </c>
      <c r="B105" s="68">
        <v>18</v>
      </c>
      <c r="C105" s="50" t="s">
        <v>36</v>
      </c>
      <c r="D105" s="50" t="s">
        <v>37</v>
      </c>
      <c r="E105" s="55">
        <v>2015</v>
      </c>
      <c r="F105" s="55" t="s">
        <v>192</v>
      </c>
      <c r="G105" s="55" t="s">
        <v>247</v>
      </c>
      <c r="H105" s="54" t="s">
        <v>238</v>
      </c>
      <c r="I105" s="55" t="s">
        <v>237</v>
      </c>
      <c r="J105" s="51"/>
      <c r="K105" s="149"/>
      <c r="L105" s="47"/>
      <c r="M105" s="160"/>
      <c r="N105" s="164"/>
      <c r="O105" s="32"/>
      <c r="P105" s="25"/>
      <c r="Q105" s="41"/>
      <c r="R105" s="29"/>
      <c r="S105" s="35"/>
      <c r="T105" s="44" t="e">
        <f>GEOMEAN(U105,X105,AA105)</f>
        <v>#NUM!</v>
      </c>
      <c r="U105" s="154"/>
      <c r="V105" s="5"/>
      <c r="W105" s="7">
        <v>20</v>
      </c>
      <c r="X105" s="38"/>
      <c r="Y105" s="5"/>
      <c r="Z105" s="7">
        <v>16</v>
      </c>
      <c r="AA105" s="38"/>
      <c r="AB105" s="5"/>
      <c r="AC105" s="11">
        <v>11</v>
      </c>
    </row>
    <row r="106" spans="1:29" ht="15" customHeight="1" x14ac:dyDescent="0.3">
      <c r="A106" s="57">
        <v>21586</v>
      </c>
      <c r="B106" s="68">
        <v>19</v>
      </c>
      <c r="C106" s="50" t="s">
        <v>40</v>
      </c>
      <c r="D106" s="50" t="s">
        <v>39</v>
      </c>
      <c r="E106" s="55">
        <v>2015</v>
      </c>
      <c r="F106" s="55" t="s">
        <v>192</v>
      </c>
      <c r="G106" s="55" t="s">
        <v>247</v>
      </c>
      <c r="H106" s="54" t="s">
        <v>194</v>
      </c>
      <c r="I106" s="55" t="s">
        <v>237</v>
      </c>
      <c r="J106" s="51" t="s">
        <v>198</v>
      </c>
      <c r="K106" s="149"/>
      <c r="L106" s="47"/>
      <c r="M106" s="160"/>
      <c r="N106" s="164"/>
      <c r="O106" s="32"/>
      <c r="P106" s="25"/>
      <c r="Q106" s="41"/>
      <c r="R106" s="29"/>
      <c r="S106" s="35"/>
      <c r="T106" s="44" t="e">
        <f>GEOMEAN(U106,X106,AA106)</f>
        <v>#NUM!</v>
      </c>
      <c r="U106" s="154"/>
      <c r="V106" s="5"/>
      <c r="W106" s="7">
        <v>29</v>
      </c>
      <c r="X106" s="38"/>
      <c r="Y106" s="5"/>
      <c r="Z106" s="7">
        <v>32</v>
      </c>
      <c r="AA106" s="38"/>
      <c r="AB106" s="5"/>
      <c r="AC106" s="11">
        <v>28</v>
      </c>
    </row>
    <row r="107" spans="1:29" ht="15" customHeight="1" x14ac:dyDescent="0.3">
      <c r="A107" s="57">
        <v>21696</v>
      </c>
      <c r="B107" s="106">
        <v>132</v>
      </c>
      <c r="C107" s="107" t="s">
        <v>88</v>
      </c>
      <c r="D107" s="107" t="s">
        <v>46</v>
      </c>
      <c r="E107" s="108">
        <v>2015</v>
      </c>
      <c r="F107" s="108" t="s">
        <v>192</v>
      </c>
      <c r="G107" s="109" t="s">
        <v>247</v>
      </c>
      <c r="H107" s="54" t="s">
        <v>194</v>
      </c>
      <c r="I107" s="55" t="s">
        <v>237</v>
      </c>
      <c r="J107" s="51" t="s">
        <v>198</v>
      </c>
      <c r="K107" s="151"/>
      <c r="L107" s="47"/>
      <c r="M107" s="160"/>
      <c r="N107" s="164"/>
      <c r="O107" s="32"/>
      <c r="P107" s="25"/>
      <c r="Q107" s="41"/>
      <c r="R107" s="29"/>
      <c r="S107" s="35"/>
      <c r="T107" s="44" t="e">
        <f>GEOMEAN(U107,X107,AA107)</f>
        <v>#NUM!</v>
      </c>
      <c r="U107" s="154"/>
      <c r="V107" s="5"/>
      <c r="W107" s="7">
        <v>29</v>
      </c>
      <c r="X107" s="38"/>
      <c r="Y107" s="5"/>
      <c r="Z107" s="7">
        <v>32</v>
      </c>
      <c r="AA107" s="38"/>
      <c r="AB107" s="5"/>
      <c r="AC107" s="11">
        <v>28</v>
      </c>
    </row>
    <row r="108" spans="1:29" ht="15" customHeight="1" x14ac:dyDescent="0.3">
      <c r="A108" s="57"/>
      <c r="B108" s="124">
        <v>133</v>
      </c>
      <c r="C108" s="107" t="s">
        <v>248</v>
      </c>
      <c r="D108" s="107" t="s">
        <v>87</v>
      </c>
      <c r="E108" s="108">
        <v>2016</v>
      </c>
      <c r="F108" s="108" t="s">
        <v>192</v>
      </c>
      <c r="G108" s="109" t="s">
        <v>247</v>
      </c>
      <c r="H108" s="54" t="s">
        <v>199</v>
      </c>
      <c r="I108" s="55" t="s">
        <v>237</v>
      </c>
      <c r="J108" s="51"/>
      <c r="K108" s="151"/>
      <c r="L108" s="157"/>
      <c r="M108" s="161"/>
      <c r="N108" s="167"/>
      <c r="O108" s="115"/>
      <c r="P108" s="116"/>
      <c r="Q108" s="117"/>
      <c r="R108" s="118"/>
      <c r="S108" s="119"/>
      <c r="T108" s="44" t="e">
        <f>GEOMEAN(U108,X108,AA108)</f>
        <v>#NUM!</v>
      </c>
      <c r="U108" s="156"/>
      <c r="V108" s="120"/>
      <c r="W108" s="121">
        <v>22</v>
      </c>
      <c r="X108" s="122"/>
      <c r="Y108" s="120"/>
      <c r="Z108" s="121">
        <v>15</v>
      </c>
      <c r="AA108" s="122"/>
      <c r="AB108" s="120"/>
      <c r="AC108" s="123">
        <v>13</v>
      </c>
    </row>
    <row r="109" spans="1:29" ht="15" customHeight="1" x14ac:dyDescent="0.3">
      <c r="A109" s="112"/>
      <c r="B109" s="173">
        <v>134</v>
      </c>
      <c r="C109" s="113" t="s">
        <v>250</v>
      </c>
      <c r="D109" s="113" t="s">
        <v>119</v>
      </c>
      <c r="E109" s="114">
        <v>2019</v>
      </c>
      <c r="F109" s="114" t="s">
        <v>226</v>
      </c>
      <c r="G109" s="174" t="s">
        <v>247</v>
      </c>
      <c r="H109" s="175" t="s">
        <v>199</v>
      </c>
      <c r="I109" s="176" t="s">
        <v>237</v>
      </c>
      <c r="J109" s="177" t="s">
        <v>198</v>
      </c>
      <c r="K109" s="178"/>
      <c r="L109" s="157"/>
      <c r="M109" s="161"/>
      <c r="N109" s="167"/>
      <c r="O109" s="115"/>
      <c r="P109" s="116"/>
      <c r="Q109" s="117"/>
      <c r="R109" s="118"/>
      <c r="S109" s="119"/>
      <c r="T109" s="44" t="e">
        <f t="shared" ref="T109:T111" si="0">GEOMEAN(U109,X109,AA109)</f>
        <v>#NUM!</v>
      </c>
      <c r="U109" s="156"/>
      <c r="V109" s="120"/>
      <c r="W109" s="121">
        <v>3</v>
      </c>
      <c r="X109" s="122"/>
      <c r="Y109" s="120"/>
      <c r="Z109" s="121">
        <v>1</v>
      </c>
      <c r="AA109" s="122"/>
      <c r="AB109" s="120"/>
      <c r="AC109" s="123">
        <v>2</v>
      </c>
    </row>
    <row r="110" spans="1:29" ht="15" customHeight="1" x14ac:dyDescent="0.3">
      <c r="A110" s="112">
        <v>20592</v>
      </c>
      <c r="B110" s="173">
        <v>135</v>
      </c>
      <c r="C110" s="113" t="s">
        <v>253</v>
      </c>
      <c r="D110" s="113" t="s">
        <v>254</v>
      </c>
      <c r="E110" s="114">
        <v>2016</v>
      </c>
      <c r="F110" s="114" t="s">
        <v>192</v>
      </c>
      <c r="G110" s="174" t="s">
        <v>247</v>
      </c>
      <c r="H110" s="54" t="s">
        <v>194</v>
      </c>
      <c r="I110" s="176" t="s">
        <v>237</v>
      </c>
      <c r="J110" s="177" t="s">
        <v>198</v>
      </c>
      <c r="K110" s="178"/>
      <c r="L110" s="157"/>
      <c r="M110" s="161"/>
      <c r="N110" s="167"/>
      <c r="O110" s="115"/>
      <c r="P110" s="116"/>
      <c r="Q110" s="117"/>
      <c r="R110" s="118"/>
      <c r="S110" s="119"/>
      <c r="T110" s="44" t="e">
        <f t="shared" si="0"/>
        <v>#NUM!</v>
      </c>
      <c r="U110" s="156"/>
      <c r="V110" s="120"/>
      <c r="W110" s="121">
        <v>22</v>
      </c>
      <c r="X110" s="122"/>
      <c r="Y110" s="120"/>
      <c r="Z110" s="121">
        <v>14</v>
      </c>
      <c r="AA110" s="122"/>
      <c r="AB110" s="120"/>
      <c r="AC110" s="123">
        <v>10</v>
      </c>
    </row>
    <row r="111" spans="1:29" ht="15" customHeight="1" thickBot="1" x14ac:dyDescent="0.35">
      <c r="A111" s="59"/>
      <c r="B111" s="125">
        <v>136</v>
      </c>
      <c r="C111" s="110" t="s">
        <v>255</v>
      </c>
      <c r="D111" s="110" t="s">
        <v>256</v>
      </c>
      <c r="E111" s="111">
        <v>2017</v>
      </c>
      <c r="F111" s="111" t="s">
        <v>192</v>
      </c>
      <c r="G111" s="126" t="s">
        <v>247</v>
      </c>
      <c r="H111" s="127" t="s">
        <v>199</v>
      </c>
      <c r="I111" s="128" t="s">
        <v>237</v>
      </c>
      <c r="J111" s="153" t="s">
        <v>198</v>
      </c>
      <c r="K111" s="152"/>
      <c r="L111" s="158"/>
      <c r="M111" s="162"/>
      <c r="N111" s="168"/>
      <c r="O111" s="33"/>
      <c r="P111" s="26"/>
      <c r="Q111" s="42"/>
      <c r="R111" s="30"/>
      <c r="S111" s="36"/>
      <c r="T111" s="45" t="e">
        <f t="shared" si="0"/>
        <v>#NUM!</v>
      </c>
      <c r="U111" s="138"/>
      <c r="V111" s="6"/>
      <c r="W111" s="8">
        <v>10</v>
      </c>
      <c r="X111" s="39"/>
      <c r="Y111" s="6"/>
      <c r="Z111" s="8">
        <v>0</v>
      </c>
      <c r="AA111" s="39"/>
      <c r="AB111" s="6"/>
      <c r="AC111" s="12">
        <v>0</v>
      </c>
    </row>
    <row r="112" spans="1:29" ht="10.8" thickTop="1" x14ac:dyDescent="0.2"/>
  </sheetData>
  <autoFilter ref="A4:AC111" xr:uid="{00000000-0009-0000-0000-000000000000}">
    <sortState xmlns:xlrd2="http://schemas.microsoft.com/office/spreadsheetml/2017/richdata2" ref="A6:AC111">
      <sortCondition ref="G4:G111"/>
    </sortState>
  </autoFilter>
  <mergeCells count="19">
    <mergeCell ref="J3:J4"/>
    <mergeCell ref="K3:K4"/>
    <mergeCell ref="L3:L4"/>
    <mergeCell ref="M3:M4"/>
    <mergeCell ref="H3:H4"/>
    <mergeCell ref="I3:I4"/>
    <mergeCell ref="A1:AC1"/>
    <mergeCell ref="A2:AC2"/>
    <mergeCell ref="AA3:AC3"/>
    <mergeCell ref="R3:T3"/>
    <mergeCell ref="U3:W3"/>
    <mergeCell ref="X3:Z3"/>
    <mergeCell ref="A3:A4"/>
    <mergeCell ref="C3:C4"/>
    <mergeCell ref="D3:D4"/>
    <mergeCell ref="E3:E4"/>
    <mergeCell ref="N3:Q3"/>
    <mergeCell ref="G3:G4"/>
    <mergeCell ref="F3:F4"/>
  </mergeCells>
  <printOptions horizontalCentered="1" verticalCentered="1"/>
  <pageMargins left="0.25" right="0.25" top="0.75" bottom="0.75" header="0.3" footer="0.3"/>
  <pageSetup paperSize="9"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SPD LA SKALA 20220917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Romanka</cp:lastModifiedBy>
  <cp:lastPrinted>2022-09-17T13:34:09Z</cp:lastPrinted>
  <dcterms:created xsi:type="dcterms:W3CDTF">2018-02-26T15:33:33Z</dcterms:created>
  <dcterms:modified xsi:type="dcterms:W3CDTF">2022-09-17T14:30:40Z</dcterms:modified>
</cp:coreProperties>
</file>